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2" windowHeight="4752" activeTab="0"/>
  </bookViews>
  <sheets>
    <sheet name="UG_" sheetId="1" r:id="rId1"/>
  </sheets>
  <definedNames>
    <definedName name="page1">'UG_'!$A$2:$B$70</definedName>
    <definedName name="page2">'UG_'!$A$71:$B$114</definedName>
    <definedName name="_xlnm.Print_Area" localSheetId="0">'UG_'!$A$1:$J$114</definedName>
    <definedName name="_xlnm.Print_Titles" localSheetId="0">'UG_'!$1:$3</definedName>
  </definedNames>
  <calcPr fullCalcOnLoad="1"/>
</workbook>
</file>

<file path=xl/sharedStrings.xml><?xml version="1.0" encoding="utf-8"?>
<sst xmlns="http://schemas.openxmlformats.org/spreadsheetml/2006/main" count="127" uniqueCount="102">
  <si>
    <t>UNDERGRADUATE ENROLLMENT BY MAJOR - OFFICIAL &amp; UNOFFICIAL</t>
  </si>
  <si>
    <t>THE COLLEGE</t>
  </si>
  <si>
    <t>Arts &amp; Sciences</t>
  </si>
  <si>
    <t>Anthropology</t>
  </si>
  <si>
    <t>Art &amp; Art History</t>
  </si>
  <si>
    <t>Art History</t>
  </si>
  <si>
    <t>Studio Arts</t>
  </si>
  <si>
    <t>Biological Sciences</t>
  </si>
  <si>
    <t>Biochemistry</t>
  </si>
  <si>
    <t>Cell &amp; Development</t>
  </si>
  <si>
    <t>Ecology &amp; Evol Biol</t>
  </si>
  <si>
    <t>Microbiology</t>
  </si>
  <si>
    <t>Molecular Genetics</t>
  </si>
  <si>
    <t>Neuroscience</t>
  </si>
  <si>
    <t>Biology</t>
  </si>
  <si>
    <t>Brain &amp; Cognitive Sciences</t>
  </si>
  <si>
    <t>Chemistry</t>
  </si>
  <si>
    <t>Clinical &amp; Social Psychology</t>
  </si>
  <si>
    <t>Cognitive Science</t>
  </si>
  <si>
    <t>Computer Science</t>
  </si>
  <si>
    <t>Earth &amp; Environmental Sciences</t>
  </si>
  <si>
    <t>Biology-Geology</t>
  </si>
  <si>
    <t>Environmental Sciences</t>
  </si>
  <si>
    <t>Environmental Studies</t>
  </si>
  <si>
    <t>Geological Sciences</t>
  </si>
  <si>
    <t>Economics</t>
  </si>
  <si>
    <t>English</t>
  </si>
  <si>
    <t>Health &amp; Society</t>
  </si>
  <si>
    <t>History</t>
  </si>
  <si>
    <t>Interdepartmental</t>
  </si>
  <si>
    <t>Linguistics</t>
  </si>
  <si>
    <t>Mathematics</t>
  </si>
  <si>
    <t>Applied Mathematics</t>
  </si>
  <si>
    <t>Computer Science:Mathematics</t>
  </si>
  <si>
    <t>Mathematics-Statistics</t>
  </si>
  <si>
    <t>Modern Languages &amp; Cultures</t>
  </si>
  <si>
    <t>Comparative Literature</t>
  </si>
  <si>
    <t>French</t>
  </si>
  <si>
    <t>German</t>
  </si>
  <si>
    <t>Japanese</t>
  </si>
  <si>
    <t>Russian</t>
  </si>
  <si>
    <t>Spanish</t>
  </si>
  <si>
    <t>Music</t>
  </si>
  <si>
    <t>Philosophy</t>
  </si>
  <si>
    <t>Physics and Astronomy</t>
  </si>
  <si>
    <t>Physics</t>
  </si>
  <si>
    <t>Political Science</t>
  </si>
  <si>
    <t>Religion &amp; Classics</t>
  </si>
  <si>
    <t>Classics</t>
  </si>
  <si>
    <t>Religious Studies</t>
  </si>
  <si>
    <t>Russian Studies</t>
  </si>
  <si>
    <t>Statistics</t>
  </si>
  <si>
    <t>Women's Studies</t>
  </si>
  <si>
    <t>3-2 Simon</t>
  </si>
  <si>
    <t>Unknown</t>
  </si>
  <si>
    <t>SUBTOTAL</t>
  </si>
  <si>
    <t>School of Engineering</t>
  </si>
  <si>
    <t xml:space="preserve">  and Applied Sciences</t>
  </si>
  <si>
    <t>Biomedical Engineering</t>
  </si>
  <si>
    <t>Chemical Engineering</t>
  </si>
  <si>
    <t xml:space="preserve">Engineering  Science </t>
  </si>
  <si>
    <t>Geomechanics</t>
  </si>
  <si>
    <t>Interdepartmental Engineering</t>
  </si>
  <si>
    <t>Mechanical Engineering</t>
  </si>
  <si>
    <t>Optics</t>
  </si>
  <si>
    <t>THE COLLEGE SUBTOTAL</t>
  </si>
  <si>
    <t>Eastman School of Music</t>
  </si>
  <si>
    <t>Applied Music</t>
  </si>
  <si>
    <t>Composition</t>
  </si>
  <si>
    <t>Jazz &amp; Contemp Media</t>
  </si>
  <si>
    <t>Music Education - General</t>
  </si>
  <si>
    <t>Music Education - Instrumental</t>
  </si>
  <si>
    <t>Music Theory</t>
  </si>
  <si>
    <t>School of Nursing</t>
  </si>
  <si>
    <t>TOTAL UNIVERSITY</t>
  </si>
  <si>
    <t>print two macro</t>
  </si>
  <si>
    <t>landscape</t>
  </si>
  <si>
    <t>print one macro</t>
  </si>
  <si>
    <t>portrait</t>
  </si>
  <si>
    <t>American Sign Language</t>
  </si>
  <si>
    <t>Unofficial</t>
  </si>
  <si>
    <t>Official</t>
  </si>
  <si>
    <t>Musical Arts</t>
  </si>
  <si>
    <t>Film and Media Studies</t>
  </si>
  <si>
    <t>Integrated Sciences</t>
  </si>
  <si>
    <t>Electrical &amp; Computer Engineering</t>
  </si>
  <si>
    <t>Jazz &amp; Contemp Media - Performance</t>
  </si>
  <si>
    <t>Music Education - Vocal</t>
  </si>
  <si>
    <t>African &amp; African-American Studies</t>
  </si>
  <si>
    <t>Jazz &amp; Contemp Media - Writing</t>
  </si>
  <si>
    <t xml:space="preserve">By School, All Students, Fall Semester </t>
  </si>
  <si>
    <t>Miscellaneous (Uncertain of Major)</t>
  </si>
  <si>
    <t>UNIVERSITY OF ROCHESTER</t>
  </si>
  <si>
    <t>Sociology</t>
  </si>
  <si>
    <t>2005-06</t>
  </si>
  <si>
    <t>2006-07</t>
  </si>
  <si>
    <t xml:space="preserve">  </t>
  </si>
  <si>
    <t>Notes:  
Official majors have been declared by the student and approved by the school.  Students with double majors and/or double degrees are counted in each major and/or degree.
Figures include full, part and X-time students.  X-time indicates students are not registered for course work in the semester.  These students are normally enrolled in a 'place-holder' course, which makes them eligible to register for courses at Rochester in a subsequent semester.</t>
  </si>
  <si>
    <t>2007-08</t>
  </si>
  <si>
    <t>Financial Economics</t>
  </si>
  <si>
    <t>2008-09</t>
  </si>
  <si>
    <t>Source:  UR-12 New - 10/13/06 (Fall 2006), 10/12/07 (Fall 2007), and 10/10/08 (Fall 2008)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</si>
</sst>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b/>
      <sz val="12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/>
      <top>
        <color indexed="63"/>
      </top>
      <bottom style="double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</borders>
  <cellStyleXfs count="2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4">
    <xf numFmtId="3" fontId="0" fillId="0" borderId="0" xfId="0" applyAlignment="1">
      <alignment/>
    </xf>
    <xf numFmtId="3" fontId="0" fillId="0" borderId="0" xfId="0" applyAlignment="1">
      <alignment horizontal="left"/>
    </xf>
    <xf numFmtId="3" fontId="0" fillId="0" borderId="0" xfId="0" applyAlignment="1">
      <alignment vertical="center"/>
    </xf>
    <xf numFmtId="3" fontId="6" fillId="0" borderId="0" xfId="0" applyFont="1" applyAlignment="1">
      <alignment vertical="center"/>
    </xf>
    <xf numFmtId="3" fontId="0" fillId="0" borderId="1" xfId="0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0" xfId="0" applyFont="1" applyAlignment="1">
      <alignment vertical="center"/>
    </xf>
    <xf numFmtId="3" fontId="5" fillId="0" borderId="0" xfId="0" applyFont="1" applyAlignment="1">
      <alignment horizontal="left" vertical="center"/>
    </xf>
    <xf numFmtId="3" fontId="4" fillId="0" borderId="0" xfId="0" applyFont="1" applyAlignment="1">
      <alignment horizontal="left" vertical="center"/>
    </xf>
    <xf numFmtId="3" fontId="4" fillId="0" borderId="0" xfId="0" applyFont="1" applyAlignment="1">
      <alignment vertical="center"/>
    </xf>
    <xf numFmtId="3" fontId="1" fillId="0" borderId="0" xfId="0" applyFont="1" applyAlignment="1">
      <alignment horizontal="left" vertical="center"/>
    </xf>
    <xf numFmtId="3" fontId="6" fillId="0" borderId="2" xfId="0" applyFont="1" applyBorder="1" applyAlignment="1">
      <alignment vertical="center"/>
    </xf>
    <xf numFmtId="3" fontId="5" fillId="0" borderId="3" xfId="0" applyFont="1" applyBorder="1" applyAlignment="1">
      <alignment horizontal="left" vertical="center"/>
    </xf>
    <xf numFmtId="3" fontId="1" fillId="0" borderId="0" xfId="0" applyFont="1" applyAlignment="1">
      <alignment vertical="center"/>
    </xf>
    <xf numFmtId="3" fontId="5" fillId="0" borderId="0" xfId="0" applyFont="1" applyAlignment="1">
      <alignment horizontal="left" vertical="center"/>
    </xf>
    <xf numFmtId="3" fontId="7" fillId="0" borderId="0" xfId="0" applyFont="1" applyAlignment="1">
      <alignment horizontal="left" vertical="center"/>
    </xf>
    <xf numFmtId="3" fontId="7" fillId="0" borderId="4" xfId="0" applyFont="1" applyBorder="1" applyAlignment="1">
      <alignment vertical="center"/>
    </xf>
    <xf numFmtId="3" fontId="0" fillId="0" borderId="5" xfId="0" applyBorder="1" applyAlignment="1">
      <alignment vertical="center"/>
    </xf>
    <xf numFmtId="3" fontId="4" fillId="0" borderId="0" xfId="0" applyFont="1" applyAlignment="1" quotePrefix="1">
      <alignment horizontal="left" vertical="center"/>
    </xf>
    <xf numFmtId="3" fontId="4" fillId="0" borderId="0" xfId="0" applyFont="1" applyBorder="1" applyAlignment="1">
      <alignment horizontal="left" vertical="center"/>
    </xf>
    <xf numFmtId="3" fontId="4" fillId="0" borderId="0" xfId="0" applyFont="1" applyBorder="1" applyAlignment="1" quotePrefix="1">
      <alignment horizontal="left" vertical="center"/>
    </xf>
    <xf numFmtId="3" fontId="4" fillId="0" borderId="0" xfId="0" applyFont="1" applyAlignment="1">
      <alignment/>
    </xf>
    <xf numFmtId="3" fontId="5" fillId="0" borderId="0" xfId="0" applyFont="1" applyBorder="1" applyAlignment="1">
      <alignment horizontal="left" vertical="center"/>
    </xf>
    <xf numFmtId="3" fontId="0" fillId="0" borderId="0" xfId="0" applyBorder="1" applyAlignment="1">
      <alignment vertical="center"/>
    </xf>
    <xf numFmtId="3" fontId="4" fillId="0" borderId="6" xfId="0" applyFont="1" applyBorder="1" applyAlignment="1">
      <alignment/>
    </xf>
    <xf numFmtId="3" fontId="4" fillId="0" borderId="7" xfId="0" applyFont="1" applyBorder="1" applyAlignment="1">
      <alignment/>
    </xf>
    <xf numFmtId="3" fontId="4" fillId="0" borderId="8" xfId="0" applyFont="1" applyBorder="1" applyAlignment="1">
      <alignment/>
    </xf>
    <xf numFmtId="3" fontId="4" fillId="0" borderId="8" xfId="0" applyFont="1" applyBorder="1" applyAlignment="1" quotePrefix="1">
      <alignment horizontal="left"/>
    </xf>
    <xf numFmtId="3" fontId="4" fillId="0" borderId="9" xfId="0" applyFont="1" applyBorder="1" applyAlignment="1">
      <alignment horizontal="left" vertical="center"/>
    </xf>
    <xf numFmtId="3" fontId="4" fillId="0" borderId="10" xfId="0" applyFont="1" applyBorder="1" applyAlignment="1">
      <alignment horizontal="left" vertical="center"/>
    </xf>
    <xf numFmtId="3" fontId="4" fillId="0" borderId="11" xfId="0" applyFont="1" applyBorder="1" applyAlignment="1">
      <alignment horizontal="left" vertical="center"/>
    </xf>
    <xf numFmtId="3" fontId="4" fillId="0" borderId="9" xfId="0" applyFont="1" applyBorder="1" applyAlignment="1" quotePrefix="1">
      <alignment horizontal="left" vertical="center"/>
    </xf>
    <xf numFmtId="3" fontId="4" fillId="0" borderId="9" xfId="0" applyFont="1" applyBorder="1" applyAlignment="1">
      <alignment/>
    </xf>
    <xf numFmtId="3" fontId="4" fillId="0" borderId="10" xfId="0" applyFont="1" applyBorder="1" applyAlignment="1">
      <alignment/>
    </xf>
    <xf numFmtId="3" fontId="4" fillId="0" borderId="11" xfId="0" applyFont="1" applyBorder="1" applyAlignment="1">
      <alignment/>
    </xf>
    <xf numFmtId="3" fontId="7" fillId="0" borderId="8" xfId="0" applyFont="1" applyBorder="1" applyAlignment="1">
      <alignment vertical="center"/>
    </xf>
    <xf numFmtId="3" fontId="0" fillId="0" borderId="8" xfId="0" applyFont="1" applyBorder="1" applyAlignment="1">
      <alignment vertical="center"/>
    </xf>
    <xf numFmtId="3" fontId="0" fillId="0" borderId="12" xfId="0" applyFont="1" applyBorder="1" applyAlignment="1">
      <alignment vertical="center"/>
    </xf>
    <xf numFmtId="3" fontId="1" fillId="0" borderId="6" xfId="0" applyFont="1" applyBorder="1" applyAlignment="1" quotePrefix="1">
      <alignment horizontal="centerContinuous" vertical="center"/>
    </xf>
    <xf numFmtId="3" fontId="1" fillId="0" borderId="13" xfId="0" applyFont="1" applyBorder="1" applyAlignment="1" quotePrefix="1">
      <alignment horizontal="centerContinuous" vertical="center"/>
    </xf>
    <xf numFmtId="3" fontId="8" fillId="0" borderId="8" xfId="0" applyFont="1" applyBorder="1" applyAlignment="1">
      <alignment vertical="center"/>
    </xf>
    <xf numFmtId="3" fontId="8" fillId="0" borderId="4" xfId="0" applyFont="1" applyBorder="1" applyAlignment="1">
      <alignment vertical="center"/>
    </xf>
    <xf numFmtId="3" fontId="7" fillId="0" borderId="12" xfId="0" applyFont="1" applyBorder="1" applyAlignment="1">
      <alignment vertical="center"/>
    </xf>
    <xf numFmtId="3" fontId="1" fillId="0" borderId="0" xfId="0" applyFont="1" applyAlignment="1">
      <alignment horizontal="left" vertical="center"/>
    </xf>
    <xf numFmtId="3" fontId="6" fillId="2" borderId="14" xfId="0" applyFont="1" applyFill="1" applyBorder="1" applyAlignment="1">
      <alignment horizontal="right" vertical="center"/>
    </xf>
    <xf numFmtId="3" fontId="6" fillId="2" borderId="15" xfId="0" applyFont="1" applyFill="1" applyBorder="1" applyAlignment="1">
      <alignment horizontal="right" vertical="center"/>
    </xf>
    <xf numFmtId="3" fontId="1" fillId="0" borderId="4" xfId="0" applyFont="1" applyBorder="1" applyAlignment="1">
      <alignment horizontal="left" vertical="center"/>
    </xf>
    <xf numFmtId="41" fontId="7" fillId="0" borderId="8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7" fillId="0" borderId="7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41" fontId="7" fillId="0" borderId="21" xfId="0" applyNumberFormat="1" applyFont="1" applyBorder="1" applyAlignment="1">
      <alignment vertical="center"/>
    </xf>
    <xf numFmtId="41" fontId="7" fillId="0" borderId="22" xfId="0" applyNumberFormat="1" applyFont="1" applyBorder="1" applyAlignment="1">
      <alignment vertical="center"/>
    </xf>
    <xf numFmtId="41" fontId="7" fillId="0" borderId="23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25" xfId="0" applyNumberFormat="1" applyFont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41" fontId="7" fillId="0" borderId="27" xfId="0" applyNumberFormat="1" applyFont="1" applyFill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30" xfId="0" applyNumberFormat="1" applyFont="1" applyBorder="1" applyAlignment="1">
      <alignment vertical="center"/>
    </xf>
    <xf numFmtId="41" fontId="7" fillId="0" borderId="31" xfId="0" applyNumberFormat="1" applyFont="1" applyBorder="1" applyAlignment="1">
      <alignment vertical="center"/>
    </xf>
    <xf numFmtId="41" fontId="7" fillId="0" borderId="32" xfId="0" applyNumberFormat="1" applyFont="1" applyBorder="1" applyAlignment="1">
      <alignment vertical="center"/>
    </xf>
    <xf numFmtId="41" fontId="8" fillId="0" borderId="2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7" fillId="2" borderId="21" xfId="0" applyNumberFormat="1" applyFont="1" applyFill="1" applyBorder="1" applyAlignment="1">
      <alignment vertical="center"/>
    </xf>
    <xf numFmtId="41" fontId="7" fillId="2" borderId="24" xfId="0" applyNumberFormat="1" applyFont="1" applyFill="1" applyBorder="1" applyAlignment="1">
      <alignment vertical="center"/>
    </xf>
    <xf numFmtId="3" fontId="0" fillId="0" borderId="0" xfId="0" applyAlignment="1" quotePrefix="1">
      <alignment vertical="center"/>
    </xf>
    <xf numFmtId="3" fontId="11" fillId="3" borderId="0" xfId="0" applyFont="1" applyFill="1" applyAlignment="1">
      <alignment/>
    </xf>
    <xf numFmtId="3" fontId="11" fillId="3" borderId="0" xfId="0" applyFont="1" applyFill="1" applyAlignment="1">
      <alignment horizontal="left" vertical="center"/>
    </xf>
    <xf numFmtId="3" fontId="4" fillId="4" borderId="0" xfId="0" applyFont="1" applyFill="1" applyBorder="1" applyAlignment="1">
      <alignment horizontal="left" vertical="center"/>
    </xf>
    <xf numFmtId="3" fontId="4" fillId="4" borderId="0" xfId="0" applyFont="1" applyFill="1" applyAlignment="1">
      <alignment/>
    </xf>
    <xf numFmtId="41" fontId="7" fillId="4" borderId="8" xfId="0" applyNumberFormat="1" applyFont="1" applyFill="1" applyBorder="1" applyAlignment="1">
      <alignment horizontal="right" vertical="center"/>
    </xf>
    <xf numFmtId="41" fontId="7" fillId="4" borderId="16" xfId="0" applyNumberFormat="1" applyFont="1" applyFill="1" applyBorder="1" applyAlignment="1">
      <alignment horizontal="right" vertical="center"/>
    </xf>
    <xf numFmtId="41" fontId="7" fillId="4" borderId="8" xfId="0" applyNumberFormat="1" applyFont="1" applyFill="1" applyBorder="1" applyAlignment="1">
      <alignment vertical="center"/>
    </xf>
    <xf numFmtId="41" fontId="7" fillId="4" borderId="4" xfId="0" applyNumberFormat="1" applyFont="1" applyFill="1" applyBorder="1" applyAlignment="1">
      <alignment vertical="center"/>
    </xf>
    <xf numFmtId="3" fontId="0" fillId="4" borderId="0" xfId="0" applyFill="1" applyAlignment="1">
      <alignment/>
    </xf>
    <xf numFmtId="3" fontId="4" fillId="4" borderId="0" xfId="0" applyFont="1" applyFill="1" applyAlignment="1">
      <alignment vertical="center"/>
    </xf>
    <xf numFmtId="41" fontId="7" fillId="4" borderId="18" xfId="0" applyNumberFormat="1" applyFont="1" applyFill="1" applyBorder="1" applyAlignment="1">
      <alignment vertical="center"/>
    </xf>
    <xf numFmtId="41" fontId="7" fillId="4" borderId="20" xfId="0" applyNumberFormat="1" applyFont="1" applyFill="1" applyBorder="1" applyAlignment="1">
      <alignment vertical="center"/>
    </xf>
    <xf numFmtId="3" fontId="4" fillId="4" borderId="0" xfId="0" applyFont="1" applyFill="1" applyAlignment="1">
      <alignment horizontal="left" vertical="center"/>
    </xf>
    <xf numFmtId="3" fontId="7" fillId="0" borderId="0" xfId="0" applyFont="1" applyAlignment="1">
      <alignment horizontal="left" vertical="center" wrapText="1"/>
    </xf>
    <xf numFmtId="3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J204"/>
  <sheetViews>
    <sheetView showGridLines="0" tabSelected="1" workbookViewId="0" topLeftCell="A1">
      <pane xSplit="2" topLeftCell="C1" activePane="topRight" state="frozen"/>
      <selection pane="topLeft" activeCell="A1" sqref="A1"/>
      <selection pane="topRight" activeCell="B108" sqref="B108"/>
    </sheetView>
  </sheetViews>
  <sheetFormatPr defaultColWidth="9.83203125" defaultRowHeight="11.25"/>
  <cols>
    <col min="1" max="1" width="3.16015625" style="0" customWidth="1"/>
    <col min="2" max="2" width="45" style="0" customWidth="1"/>
    <col min="3" max="3" width="14.5" style="0" hidden="1" customWidth="1"/>
    <col min="4" max="4" width="11.5" style="0" hidden="1" customWidth="1"/>
    <col min="5" max="5" width="12.83203125" style="0" customWidth="1"/>
    <col min="6" max="6" width="10.83203125" style="0" customWidth="1"/>
    <col min="7" max="7" width="13" style="0" customWidth="1"/>
    <col min="9" max="9" width="13" style="0" customWidth="1"/>
  </cols>
  <sheetData>
    <row r="1" spans="1:10" ht="22.5" customHeight="1">
      <c r="A1" s="79" t="s">
        <v>92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8.75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2.75" customHeight="1">
      <c r="A3" s="80" t="s">
        <v>90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4.25" customHeight="1">
      <c r="A4" s="2"/>
      <c r="B4" s="3"/>
      <c r="C4" s="38" t="s">
        <v>94</v>
      </c>
      <c r="D4" s="39"/>
      <c r="E4" s="38" t="s">
        <v>95</v>
      </c>
      <c r="F4" s="39"/>
      <c r="G4" s="38" t="s">
        <v>98</v>
      </c>
      <c r="H4" s="39"/>
      <c r="I4" s="38" t="s">
        <v>100</v>
      </c>
      <c r="J4" s="39"/>
    </row>
    <row r="5" spans="1:10" ht="15" customHeight="1" thickBot="1">
      <c r="A5" s="4"/>
      <c r="B5" s="5"/>
      <c r="C5" s="44" t="s">
        <v>80</v>
      </c>
      <c r="D5" s="45" t="s">
        <v>81</v>
      </c>
      <c r="E5" s="44" t="s">
        <v>80</v>
      </c>
      <c r="F5" s="45" t="s">
        <v>81</v>
      </c>
      <c r="G5" s="44" t="s">
        <v>80</v>
      </c>
      <c r="H5" s="45" t="s">
        <v>81</v>
      </c>
      <c r="I5" s="44" t="s">
        <v>80</v>
      </c>
      <c r="J5" s="45" t="s">
        <v>81</v>
      </c>
    </row>
    <row r="6" spans="1:10" ht="15" customHeight="1" thickTop="1">
      <c r="A6" s="6" t="s">
        <v>1</v>
      </c>
      <c r="B6" s="2"/>
      <c r="C6" s="35"/>
      <c r="D6" s="42"/>
      <c r="E6" s="35"/>
      <c r="F6" s="42"/>
      <c r="G6" s="35"/>
      <c r="H6" s="42"/>
      <c r="I6" s="35"/>
      <c r="J6" s="42"/>
    </row>
    <row r="7" spans="1:10" ht="12" customHeight="1">
      <c r="A7" s="2"/>
      <c r="B7" s="7" t="s">
        <v>2</v>
      </c>
      <c r="C7" s="35"/>
      <c r="D7" s="16"/>
      <c r="E7" s="35"/>
      <c r="F7" s="16"/>
      <c r="G7" s="35"/>
      <c r="H7" s="16"/>
      <c r="I7" s="35"/>
      <c r="J7" s="16"/>
    </row>
    <row r="8" spans="1:10" ht="8.25" customHeight="1">
      <c r="A8" s="2"/>
      <c r="B8" s="7"/>
      <c r="C8" s="35"/>
      <c r="D8" s="16"/>
      <c r="E8" s="47"/>
      <c r="F8" s="48"/>
      <c r="G8" s="47"/>
      <c r="H8" s="48"/>
      <c r="I8" s="47"/>
      <c r="J8" s="48"/>
    </row>
    <row r="9" spans="1:10" s="21" customFormat="1" ht="11.25" customHeight="1">
      <c r="A9" s="9" t="s">
        <v>88</v>
      </c>
      <c r="B9" s="43"/>
      <c r="C9" s="47">
        <v>1</v>
      </c>
      <c r="D9" s="48">
        <v>8</v>
      </c>
      <c r="E9" s="47">
        <v>2</v>
      </c>
      <c r="F9" s="48">
        <v>9</v>
      </c>
      <c r="G9" s="47">
        <v>4</v>
      </c>
      <c r="H9" s="48">
        <v>8</v>
      </c>
      <c r="I9" s="47">
        <v>5</v>
      </c>
      <c r="J9" s="48">
        <v>4</v>
      </c>
    </row>
    <row r="10" spans="1:10" s="21" customFormat="1" ht="11.25" customHeight="1">
      <c r="A10" s="9" t="s">
        <v>79</v>
      </c>
      <c r="B10" s="43"/>
      <c r="C10" s="47">
        <v>6</v>
      </c>
      <c r="D10" s="48">
        <v>15</v>
      </c>
      <c r="E10" s="47">
        <v>10</v>
      </c>
      <c r="F10" s="48">
        <v>14</v>
      </c>
      <c r="G10" s="47">
        <v>5</v>
      </c>
      <c r="H10" s="48">
        <v>17</v>
      </c>
      <c r="I10" s="47">
        <v>4</v>
      </c>
      <c r="J10" s="48">
        <v>19</v>
      </c>
    </row>
    <row r="11" spans="1:10" ht="11.25" customHeight="1">
      <c r="A11" s="8" t="s">
        <v>3</v>
      </c>
      <c r="B11" s="21"/>
      <c r="C11" s="47">
        <v>18</v>
      </c>
      <c r="D11" s="48">
        <v>28</v>
      </c>
      <c r="E11" s="47">
        <v>18</v>
      </c>
      <c r="F11" s="48">
        <v>29</v>
      </c>
      <c r="G11" s="47">
        <v>17</v>
      </c>
      <c r="H11" s="48">
        <v>38</v>
      </c>
      <c r="I11" s="47">
        <v>21</v>
      </c>
      <c r="J11" s="48">
        <v>41</v>
      </c>
    </row>
    <row r="12" spans="1:10" ht="11.25" customHeight="1">
      <c r="A12" s="81" t="s">
        <v>4</v>
      </c>
      <c r="B12" s="82"/>
      <c r="C12" s="83">
        <v>13</v>
      </c>
      <c r="D12" s="84">
        <v>15</v>
      </c>
      <c r="E12" s="83">
        <f aca="true" t="shared" si="0" ref="E12:J12">SUBTOTAL(9,E13:E14)</f>
        <v>20</v>
      </c>
      <c r="F12" s="84">
        <f t="shared" si="0"/>
        <v>28</v>
      </c>
      <c r="G12" s="83">
        <f t="shared" si="0"/>
        <v>19</v>
      </c>
      <c r="H12" s="84">
        <f t="shared" si="0"/>
        <v>36</v>
      </c>
      <c r="I12" s="83">
        <f t="shared" si="0"/>
        <v>19</v>
      </c>
      <c r="J12" s="84">
        <f t="shared" si="0"/>
        <v>40</v>
      </c>
    </row>
    <row r="13" spans="1:10" ht="11.25" customHeight="1">
      <c r="A13" s="19"/>
      <c r="B13" s="24" t="s">
        <v>5</v>
      </c>
      <c r="C13" s="49">
        <v>7</v>
      </c>
      <c r="D13" s="50">
        <v>5</v>
      </c>
      <c r="E13" s="49">
        <v>13</v>
      </c>
      <c r="F13" s="50">
        <v>8</v>
      </c>
      <c r="G13" s="49">
        <v>12</v>
      </c>
      <c r="H13" s="50">
        <v>12</v>
      </c>
      <c r="I13" s="49">
        <v>12</v>
      </c>
      <c r="J13" s="50">
        <v>14</v>
      </c>
    </row>
    <row r="14" spans="1:10" ht="11.25" customHeight="1">
      <c r="A14" s="19"/>
      <c r="B14" s="25" t="s">
        <v>6</v>
      </c>
      <c r="C14" s="51">
        <v>6</v>
      </c>
      <c r="D14" s="52">
        <v>10</v>
      </c>
      <c r="E14" s="51">
        <v>7</v>
      </c>
      <c r="F14" s="52">
        <v>20</v>
      </c>
      <c r="G14" s="51">
        <v>7</v>
      </c>
      <c r="H14" s="52">
        <v>24</v>
      </c>
      <c r="I14" s="51">
        <v>7</v>
      </c>
      <c r="J14" s="52">
        <v>26</v>
      </c>
    </row>
    <row r="15" spans="1:10" ht="11.25" customHeight="1">
      <c r="A15" s="81" t="s">
        <v>7</v>
      </c>
      <c r="B15" s="81"/>
      <c r="C15" s="85">
        <v>145</v>
      </c>
      <c r="D15" s="86">
        <v>210</v>
      </c>
      <c r="E15" s="85">
        <f aca="true" t="shared" si="1" ref="E15:J15">SUBTOTAL(9,E16:E21)</f>
        <v>154</v>
      </c>
      <c r="F15" s="86">
        <f t="shared" si="1"/>
        <v>239</v>
      </c>
      <c r="G15" s="85">
        <f t="shared" si="1"/>
        <v>227</v>
      </c>
      <c r="H15" s="86">
        <f t="shared" si="1"/>
        <v>225</v>
      </c>
      <c r="I15" s="85">
        <f t="shared" si="1"/>
        <v>221</v>
      </c>
      <c r="J15" s="86">
        <f t="shared" si="1"/>
        <v>266</v>
      </c>
    </row>
    <row r="16" spans="1:10" ht="11.25" customHeight="1">
      <c r="A16" s="2"/>
      <c r="B16" s="24" t="s">
        <v>8</v>
      </c>
      <c r="C16" s="49">
        <v>59</v>
      </c>
      <c r="D16" s="50">
        <v>52</v>
      </c>
      <c r="E16" s="49">
        <v>50</v>
      </c>
      <c r="F16" s="50">
        <v>45</v>
      </c>
      <c r="G16" s="49">
        <v>81</v>
      </c>
      <c r="H16" s="50">
        <v>41</v>
      </c>
      <c r="I16" s="49">
        <v>99</v>
      </c>
      <c r="J16" s="50">
        <v>51</v>
      </c>
    </row>
    <row r="17" spans="1:10" ht="11.25" customHeight="1">
      <c r="A17" s="2"/>
      <c r="B17" s="26" t="s">
        <v>9</v>
      </c>
      <c r="C17" s="47">
        <v>12</v>
      </c>
      <c r="D17" s="48">
        <v>38</v>
      </c>
      <c r="E17" s="47">
        <v>14</v>
      </c>
      <c r="F17" s="48">
        <v>34</v>
      </c>
      <c r="G17" s="47">
        <v>19</v>
      </c>
      <c r="H17" s="48">
        <v>14</v>
      </c>
      <c r="I17" s="47">
        <v>22</v>
      </c>
      <c r="J17" s="48">
        <v>13</v>
      </c>
    </row>
    <row r="18" spans="1:10" ht="11.25" customHeight="1">
      <c r="A18" s="2"/>
      <c r="B18" s="26" t="s">
        <v>10</v>
      </c>
      <c r="C18" s="47">
        <v>3</v>
      </c>
      <c r="D18" s="48">
        <v>24</v>
      </c>
      <c r="E18" s="47">
        <v>11</v>
      </c>
      <c r="F18" s="48">
        <v>27</v>
      </c>
      <c r="G18" s="47">
        <v>14</v>
      </c>
      <c r="H18" s="48">
        <v>32</v>
      </c>
      <c r="I18" s="47">
        <v>6</v>
      </c>
      <c r="J18" s="48">
        <v>30</v>
      </c>
    </row>
    <row r="19" spans="1:10" ht="11.25" customHeight="1">
      <c r="A19" s="2"/>
      <c r="B19" s="26" t="s">
        <v>11</v>
      </c>
      <c r="C19" s="47">
        <v>14</v>
      </c>
      <c r="D19" s="48">
        <v>17</v>
      </c>
      <c r="E19" s="47">
        <v>11</v>
      </c>
      <c r="F19" s="48">
        <v>27</v>
      </c>
      <c r="G19" s="47">
        <v>16</v>
      </c>
      <c r="H19" s="48">
        <v>39</v>
      </c>
      <c r="I19" s="47">
        <v>13</v>
      </c>
      <c r="J19" s="48">
        <v>51</v>
      </c>
    </row>
    <row r="20" spans="1:10" ht="11.25" customHeight="1">
      <c r="A20" s="2"/>
      <c r="B20" s="27" t="s">
        <v>12</v>
      </c>
      <c r="C20" s="47">
        <v>23</v>
      </c>
      <c r="D20" s="48">
        <v>32</v>
      </c>
      <c r="E20" s="47">
        <v>28</v>
      </c>
      <c r="F20" s="48">
        <v>46</v>
      </c>
      <c r="G20" s="47">
        <v>40</v>
      </c>
      <c r="H20" s="48">
        <v>49</v>
      </c>
      <c r="I20" s="47">
        <v>33</v>
      </c>
      <c r="J20" s="48">
        <v>61</v>
      </c>
    </row>
    <row r="21" spans="1:10" ht="11.25" customHeight="1">
      <c r="A21" s="2"/>
      <c r="B21" s="25" t="s">
        <v>13</v>
      </c>
      <c r="C21" s="51">
        <v>34</v>
      </c>
      <c r="D21" s="52">
        <v>47</v>
      </c>
      <c r="E21" s="51">
        <v>40</v>
      </c>
      <c r="F21" s="52">
        <v>60</v>
      </c>
      <c r="G21" s="51">
        <v>57</v>
      </c>
      <c r="H21" s="52">
        <v>50</v>
      </c>
      <c r="I21" s="51">
        <v>48</v>
      </c>
      <c r="J21" s="52">
        <v>60</v>
      </c>
    </row>
    <row r="22" spans="1:10" ht="11.25" customHeight="1">
      <c r="A22" s="9" t="s">
        <v>14</v>
      </c>
      <c r="B22" s="21"/>
      <c r="C22" s="47">
        <v>329</v>
      </c>
      <c r="D22" s="48">
        <v>96</v>
      </c>
      <c r="E22" s="47">
        <v>297</v>
      </c>
      <c r="F22" s="48">
        <v>101</v>
      </c>
      <c r="G22" s="47">
        <v>312</v>
      </c>
      <c r="H22" s="48">
        <v>110</v>
      </c>
      <c r="I22" s="47">
        <v>354</v>
      </c>
      <c r="J22" s="48">
        <v>110</v>
      </c>
    </row>
    <row r="23" spans="1:10" ht="11.25" customHeight="1">
      <c r="A23" s="9" t="s">
        <v>15</v>
      </c>
      <c r="B23" s="21"/>
      <c r="C23" s="47">
        <v>24</v>
      </c>
      <c r="D23" s="48">
        <v>58</v>
      </c>
      <c r="E23" s="47">
        <v>24</v>
      </c>
      <c r="F23" s="48">
        <v>70</v>
      </c>
      <c r="G23" s="47">
        <v>32</v>
      </c>
      <c r="H23" s="48">
        <v>72</v>
      </c>
      <c r="I23" s="47">
        <v>65</v>
      </c>
      <c r="J23" s="48">
        <v>73</v>
      </c>
    </row>
    <row r="24" spans="1:10" ht="11.25" customHeight="1">
      <c r="A24" s="19" t="s">
        <v>16</v>
      </c>
      <c r="C24" s="47">
        <v>47</v>
      </c>
      <c r="D24" s="48">
        <v>37</v>
      </c>
      <c r="E24" s="47">
        <v>59</v>
      </c>
      <c r="F24" s="48">
        <v>38</v>
      </c>
      <c r="G24" s="47">
        <v>75</v>
      </c>
      <c r="H24" s="48">
        <v>62</v>
      </c>
      <c r="I24" s="47">
        <v>87</v>
      </c>
      <c r="J24" s="48">
        <v>65</v>
      </c>
    </row>
    <row r="25" spans="1:10" ht="11.25" customHeight="1">
      <c r="A25" s="19" t="s">
        <v>17</v>
      </c>
      <c r="C25" s="47">
        <v>116</v>
      </c>
      <c r="D25" s="48">
        <v>204</v>
      </c>
      <c r="E25" s="47">
        <v>137</v>
      </c>
      <c r="F25" s="48">
        <v>218</v>
      </c>
      <c r="G25" s="47">
        <v>132</v>
      </c>
      <c r="H25" s="48">
        <v>224</v>
      </c>
      <c r="I25" s="47">
        <v>125</v>
      </c>
      <c r="J25" s="48">
        <v>244</v>
      </c>
    </row>
    <row r="26" spans="1:10" ht="11.25" customHeight="1">
      <c r="A26" s="19" t="s">
        <v>18</v>
      </c>
      <c r="C26" s="47">
        <v>2</v>
      </c>
      <c r="D26" s="48">
        <v>0</v>
      </c>
      <c r="E26" s="47">
        <v>1</v>
      </c>
      <c r="F26" s="48">
        <v>0</v>
      </c>
      <c r="G26" s="47">
        <v>0</v>
      </c>
      <c r="H26" s="48">
        <v>0</v>
      </c>
      <c r="I26" s="47">
        <v>0</v>
      </c>
      <c r="J26" s="48">
        <v>0</v>
      </c>
    </row>
    <row r="27" spans="1:10" ht="11.25" customHeight="1">
      <c r="A27" s="20" t="s">
        <v>19</v>
      </c>
      <c r="C27" s="47">
        <v>55</v>
      </c>
      <c r="D27" s="48">
        <v>53</v>
      </c>
      <c r="E27" s="47">
        <v>42</v>
      </c>
      <c r="F27" s="48">
        <v>50</v>
      </c>
      <c r="G27" s="47">
        <v>53</v>
      </c>
      <c r="H27" s="48">
        <v>44</v>
      </c>
      <c r="I27" s="47">
        <v>48</v>
      </c>
      <c r="J27" s="48">
        <v>42</v>
      </c>
    </row>
    <row r="28" spans="1:10" ht="11.25" customHeight="1">
      <c r="A28" s="81" t="s">
        <v>20</v>
      </c>
      <c r="B28" s="87"/>
      <c r="C28" s="85">
        <v>21</v>
      </c>
      <c r="D28" s="86">
        <v>18</v>
      </c>
      <c r="E28" s="85">
        <f aca="true" t="shared" si="2" ref="E28:J28">SUBTOTAL(9,E29:E32)</f>
        <v>19</v>
      </c>
      <c r="F28" s="86">
        <f t="shared" si="2"/>
        <v>22</v>
      </c>
      <c r="G28" s="85">
        <f t="shared" si="2"/>
        <v>26</v>
      </c>
      <c r="H28" s="86">
        <f t="shared" si="2"/>
        <v>25</v>
      </c>
      <c r="I28" s="85">
        <f t="shared" si="2"/>
        <v>27</v>
      </c>
      <c r="J28" s="86">
        <f t="shared" si="2"/>
        <v>24</v>
      </c>
    </row>
    <row r="29" spans="1:10" ht="11.25" customHeight="1">
      <c r="A29" s="19"/>
      <c r="B29" s="28" t="s">
        <v>21</v>
      </c>
      <c r="C29" s="53">
        <v>2</v>
      </c>
      <c r="D29" s="54">
        <v>1</v>
      </c>
      <c r="E29" s="53">
        <v>1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</row>
    <row r="30" spans="1:10" ht="11.25" customHeight="1">
      <c r="A30" s="19"/>
      <c r="B30" s="29" t="s">
        <v>22</v>
      </c>
      <c r="C30" s="47">
        <v>4</v>
      </c>
      <c r="D30" s="48">
        <v>5</v>
      </c>
      <c r="E30" s="47">
        <v>10</v>
      </c>
      <c r="F30" s="48">
        <v>6</v>
      </c>
      <c r="G30" s="47">
        <v>14</v>
      </c>
      <c r="H30" s="48">
        <v>10</v>
      </c>
      <c r="I30" s="47">
        <v>17</v>
      </c>
      <c r="J30" s="48">
        <v>11</v>
      </c>
    </row>
    <row r="31" spans="1:10" ht="11.25" customHeight="1">
      <c r="A31" s="19"/>
      <c r="B31" s="29" t="s">
        <v>23</v>
      </c>
      <c r="C31" s="47">
        <v>14</v>
      </c>
      <c r="D31" s="48">
        <v>4</v>
      </c>
      <c r="E31" s="47">
        <v>7</v>
      </c>
      <c r="F31" s="48">
        <v>4</v>
      </c>
      <c r="G31" s="47">
        <v>7</v>
      </c>
      <c r="H31" s="48">
        <v>4</v>
      </c>
      <c r="I31" s="47">
        <v>6</v>
      </c>
      <c r="J31" s="48">
        <v>5</v>
      </c>
    </row>
    <row r="32" spans="1:10" ht="11.25" customHeight="1">
      <c r="A32" s="20"/>
      <c r="B32" s="30" t="s">
        <v>24</v>
      </c>
      <c r="C32" s="55">
        <v>1</v>
      </c>
      <c r="D32" s="56">
        <v>8</v>
      </c>
      <c r="E32" s="55">
        <v>1</v>
      </c>
      <c r="F32" s="56">
        <v>12</v>
      </c>
      <c r="G32" s="55">
        <v>5</v>
      </c>
      <c r="H32" s="56">
        <v>11</v>
      </c>
      <c r="I32" s="55">
        <v>4</v>
      </c>
      <c r="J32" s="56">
        <v>8</v>
      </c>
    </row>
    <row r="33" spans="1:10" ht="11.25" customHeight="1">
      <c r="A33" s="19" t="s">
        <v>25</v>
      </c>
      <c r="B33" s="19"/>
      <c r="C33" s="47">
        <v>130</v>
      </c>
      <c r="D33" s="48">
        <v>188</v>
      </c>
      <c r="E33" s="47">
        <v>146</v>
      </c>
      <c r="F33" s="48">
        <v>159</v>
      </c>
      <c r="G33" s="47">
        <v>154</v>
      </c>
      <c r="H33" s="48">
        <v>116</v>
      </c>
      <c r="I33" s="47">
        <v>199</v>
      </c>
      <c r="J33" s="48">
        <v>104</v>
      </c>
    </row>
    <row r="34" spans="1:10" ht="11.25" customHeight="1">
      <c r="A34" s="19" t="s">
        <v>99</v>
      </c>
      <c r="B34" s="19"/>
      <c r="C34" s="47">
        <v>0</v>
      </c>
      <c r="D34" s="48">
        <v>0</v>
      </c>
      <c r="E34" s="47">
        <v>0</v>
      </c>
      <c r="F34" s="48">
        <v>0</v>
      </c>
      <c r="G34" s="47">
        <v>19</v>
      </c>
      <c r="H34" s="48">
        <v>42</v>
      </c>
      <c r="I34" s="47">
        <v>45</v>
      </c>
      <c r="J34" s="48">
        <v>105</v>
      </c>
    </row>
    <row r="35" spans="1:10" ht="11.25" customHeight="1">
      <c r="A35" s="19" t="s">
        <v>26</v>
      </c>
      <c r="B35" s="19"/>
      <c r="C35" s="47">
        <v>82</v>
      </c>
      <c r="D35" s="48">
        <v>127</v>
      </c>
      <c r="E35" s="47">
        <v>79</v>
      </c>
      <c r="F35" s="48">
        <v>139</v>
      </c>
      <c r="G35" s="47">
        <v>78</v>
      </c>
      <c r="H35" s="48">
        <v>146</v>
      </c>
      <c r="I35" s="47">
        <v>88</v>
      </c>
      <c r="J35" s="48">
        <v>137</v>
      </c>
    </row>
    <row r="36" spans="1:10" ht="11.25" customHeight="1">
      <c r="A36" s="19" t="s">
        <v>83</v>
      </c>
      <c r="B36" s="19"/>
      <c r="C36" s="47">
        <v>25</v>
      </c>
      <c r="D36" s="48">
        <v>25</v>
      </c>
      <c r="E36" s="47">
        <v>18</v>
      </c>
      <c r="F36" s="48">
        <v>21</v>
      </c>
      <c r="G36" s="47">
        <v>18</v>
      </c>
      <c r="H36" s="48">
        <v>23</v>
      </c>
      <c r="I36" s="47">
        <v>15</v>
      </c>
      <c r="J36" s="48">
        <v>24</v>
      </c>
    </row>
    <row r="37" spans="1:10" ht="11.25" customHeight="1">
      <c r="A37" s="19" t="s">
        <v>27</v>
      </c>
      <c r="C37" s="47">
        <v>20</v>
      </c>
      <c r="D37" s="48">
        <v>45</v>
      </c>
      <c r="E37" s="47">
        <v>17</v>
      </c>
      <c r="F37" s="48">
        <v>41</v>
      </c>
      <c r="G37" s="47">
        <v>19</v>
      </c>
      <c r="H37" s="48">
        <v>54</v>
      </c>
      <c r="I37" s="47">
        <v>29</v>
      </c>
      <c r="J37" s="48">
        <v>74</v>
      </c>
    </row>
    <row r="38" spans="1:10" ht="11.25" customHeight="1">
      <c r="A38" s="19" t="s">
        <v>28</v>
      </c>
      <c r="C38" s="47">
        <v>72</v>
      </c>
      <c r="D38" s="48">
        <v>83</v>
      </c>
      <c r="E38" s="47">
        <v>66</v>
      </c>
      <c r="F38" s="48">
        <v>101</v>
      </c>
      <c r="G38" s="47">
        <v>68</v>
      </c>
      <c r="H38" s="48">
        <v>113</v>
      </c>
      <c r="I38" s="47">
        <v>76</v>
      </c>
      <c r="J38" s="48">
        <v>96</v>
      </c>
    </row>
    <row r="39" spans="1:10" ht="11.25" customHeight="1" hidden="1">
      <c r="A39" s="19" t="s">
        <v>84</v>
      </c>
      <c r="C39" s="47">
        <v>0</v>
      </c>
      <c r="D39" s="48">
        <v>0</v>
      </c>
      <c r="E39" s="47"/>
      <c r="F39" s="48"/>
      <c r="G39" s="47"/>
      <c r="H39" s="48"/>
      <c r="I39" s="47"/>
      <c r="J39" s="48"/>
    </row>
    <row r="40" spans="1:10" ht="11.25" customHeight="1">
      <c r="A40" s="19" t="s">
        <v>29</v>
      </c>
      <c r="C40" s="47">
        <v>3</v>
      </c>
      <c r="D40" s="48">
        <v>18</v>
      </c>
      <c r="E40" s="47">
        <v>5</v>
      </c>
      <c r="F40" s="48">
        <v>17</v>
      </c>
      <c r="G40" s="47">
        <v>8</v>
      </c>
      <c r="H40" s="48">
        <v>13</v>
      </c>
      <c r="I40" s="47">
        <v>5</v>
      </c>
      <c r="J40" s="48">
        <v>16</v>
      </c>
    </row>
    <row r="41" spans="1:10" ht="11.25" customHeight="1">
      <c r="A41" s="19" t="s">
        <v>30</v>
      </c>
      <c r="C41" s="47">
        <v>5</v>
      </c>
      <c r="D41" s="48">
        <v>14</v>
      </c>
      <c r="E41" s="47">
        <v>14</v>
      </c>
      <c r="F41" s="48">
        <v>21</v>
      </c>
      <c r="G41" s="47">
        <v>24</v>
      </c>
      <c r="H41" s="48">
        <v>20</v>
      </c>
      <c r="I41" s="47">
        <v>16</v>
      </c>
      <c r="J41" s="48">
        <v>22</v>
      </c>
    </row>
    <row r="42" spans="1:10" ht="11.25" customHeight="1">
      <c r="A42" s="88" t="s">
        <v>31</v>
      </c>
      <c r="B42" s="87"/>
      <c r="C42" s="85">
        <v>59</v>
      </c>
      <c r="D42" s="86">
        <v>101</v>
      </c>
      <c r="E42" s="85">
        <f aca="true" t="shared" si="3" ref="E42:J42">SUBTOTAL(9,E43:E46)</f>
        <v>64</v>
      </c>
      <c r="F42" s="86">
        <f t="shared" si="3"/>
        <v>93</v>
      </c>
      <c r="G42" s="85">
        <f t="shared" si="3"/>
        <v>82</v>
      </c>
      <c r="H42" s="86">
        <f t="shared" si="3"/>
        <v>99</v>
      </c>
      <c r="I42" s="85">
        <f t="shared" si="3"/>
        <v>73</v>
      </c>
      <c r="J42" s="86">
        <f t="shared" si="3"/>
        <v>120</v>
      </c>
    </row>
    <row r="43" spans="1:10" ht="11.25" customHeight="1">
      <c r="A43" s="9"/>
      <c r="B43" s="31" t="s">
        <v>32</v>
      </c>
      <c r="C43" s="53">
        <v>3</v>
      </c>
      <c r="D43" s="54">
        <v>16</v>
      </c>
      <c r="E43" s="53">
        <v>6</v>
      </c>
      <c r="F43" s="54">
        <v>17</v>
      </c>
      <c r="G43" s="53">
        <v>13</v>
      </c>
      <c r="H43" s="54">
        <v>17</v>
      </c>
      <c r="I43" s="53">
        <v>7</v>
      </c>
      <c r="J43" s="54">
        <v>21</v>
      </c>
    </row>
    <row r="44" spans="1:10" ht="11.25" customHeight="1">
      <c r="A44" s="9"/>
      <c r="B44" s="29" t="s">
        <v>33</v>
      </c>
      <c r="C44" s="47">
        <v>2</v>
      </c>
      <c r="D44" s="48">
        <v>0</v>
      </c>
      <c r="E44" s="47">
        <v>2</v>
      </c>
      <c r="F44" s="48">
        <v>0</v>
      </c>
      <c r="G44" s="47">
        <v>1</v>
      </c>
      <c r="H44" s="48">
        <v>0</v>
      </c>
      <c r="I44" s="47">
        <v>0</v>
      </c>
      <c r="J44" s="48">
        <v>0</v>
      </c>
    </row>
    <row r="45" spans="1:10" ht="11.25" customHeight="1">
      <c r="A45" s="9"/>
      <c r="B45" s="29" t="s">
        <v>31</v>
      </c>
      <c r="C45" s="47">
        <v>49</v>
      </c>
      <c r="D45" s="48">
        <v>83</v>
      </c>
      <c r="E45" s="47">
        <v>53</v>
      </c>
      <c r="F45" s="48">
        <v>71</v>
      </c>
      <c r="G45" s="47">
        <v>62</v>
      </c>
      <c r="H45" s="48">
        <v>77</v>
      </c>
      <c r="I45" s="47">
        <v>56</v>
      </c>
      <c r="J45" s="48">
        <v>93</v>
      </c>
    </row>
    <row r="46" spans="1:10" ht="11.25" customHeight="1">
      <c r="A46" s="9"/>
      <c r="B46" s="30" t="s">
        <v>34</v>
      </c>
      <c r="C46" s="55">
        <v>5</v>
      </c>
      <c r="D46" s="56">
        <v>2</v>
      </c>
      <c r="E46" s="55">
        <v>3</v>
      </c>
      <c r="F46" s="56">
        <v>5</v>
      </c>
      <c r="G46" s="55">
        <v>6</v>
      </c>
      <c r="H46" s="56">
        <v>5</v>
      </c>
      <c r="I46" s="55">
        <v>10</v>
      </c>
      <c r="J46" s="56">
        <v>6</v>
      </c>
    </row>
    <row r="47" spans="1:10" ht="11.25" customHeight="1">
      <c r="A47" s="81" t="s">
        <v>35</v>
      </c>
      <c r="B47" s="87"/>
      <c r="C47" s="85">
        <v>27</v>
      </c>
      <c r="D47" s="89">
        <v>85</v>
      </c>
      <c r="E47" s="85">
        <f aca="true" t="shared" si="4" ref="E47:J47">SUBTOTAL(9,E48:E53)</f>
        <v>38</v>
      </c>
      <c r="F47" s="89">
        <f t="shared" si="4"/>
        <v>72</v>
      </c>
      <c r="G47" s="85">
        <f t="shared" si="4"/>
        <v>47</v>
      </c>
      <c r="H47" s="89">
        <f t="shared" si="4"/>
        <v>86</v>
      </c>
      <c r="I47" s="85">
        <f t="shared" si="4"/>
        <v>41</v>
      </c>
      <c r="J47" s="89">
        <f t="shared" si="4"/>
        <v>95</v>
      </c>
    </row>
    <row r="48" spans="1:10" ht="11.25" customHeight="1">
      <c r="A48" s="9"/>
      <c r="B48" s="32" t="s">
        <v>36</v>
      </c>
      <c r="C48" s="53">
        <v>0</v>
      </c>
      <c r="D48" s="54">
        <v>4</v>
      </c>
      <c r="E48" s="53">
        <v>1</v>
      </c>
      <c r="F48" s="54">
        <v>4</v>
      </c>
      <c r="G48" s="53">
        <v>1</v>
      </c>
      <c r="H48" s="54">
        <v>1</v>
      </c>
      <c r="I48" s="53">
        <v>0</v>
      </c>
      <c r="J48" s="54">
        <v>4</v>
      </c>
    </row>
    <row r="49" spans="1:10" ht="11.25" customHeight="1">
      <c r="A49" s="9"/>
      <c r="B49" s="33" t="s">
        <v>37</v>
      </c>
      <c r="C49" s="47">
        <v>11</v>
      </c>
      <c r="D49" s="48">
        <v>15</v>
      </c>
      <c r="E49" s="47">
        <v>13</v>
      </c>
      <c r="F49" s="48">
        <v>23</v>
      </c>
      <c r="G49" s="47">
        <v>17</v>
      </c>
      <c r="H49" s="48">
        <v>21</v>
      </c>
      <c r="I49" s="47">
        <v>12</v>
      </c>
      <c r="J49" s="48">
        <v>17</v>
      </c>
    </row>
    <row r="50" spans="1:10" ht="11.25" customHeight="1">
      <c r="A50" s="9"/>
      <c r="B50" s="33" t="s">
        <v>38</v>
      </c>
      <c r="C50" s="47">
        <v>4</v>
      </c>
      <c r="D50" s="48">
        <v>13</v>
      </c>
      <c r="E50" s="47">
        <v>2</v>
      </c>
      <c r="F50" s="48">
        <v>10</v>
      </c>
      <c r="G50" s="47">
        <v>3</v>
      </c>
      <c r="H50" s="48">
        <v>15</v>
      </c>
      <c r="I50" s="47">
        <v>3</v>
      </c>
      <c r="J50" s="48">
        <v>10</v>
      </c>
    </row>
    <row r="51" spans="1:10" ht="11.25" customHeight="1">
      <c r="A51" s="9"/>
      <c r="B51" s="33" t="s">
        <v>39</v>
      </c>
      <c r="C51" s="47">
        <v>1</v>
      </c>
      <c r="D51" s="48">
        <v>19</v>
      </c>
      <c r="E51" s="47">
        <v>8</v>
      </c>
      <c r="F51" s="48">
        <v>10</v>
      </c>
      <c r="G51" s="47">
        <v>13</v>
      </c>
      <c r="H51" s="48">
        <v>11</v>
      </c>
      <c r="I51" s="47">
        <v>13</v>
      </c>
      <c r="J51" s="48">
        <v>23</v>
      </c>
    </row>
    <row r="52" spans="1:10" ht="11.25" customHeight="1">
      <c r="A52" s="9"/>
      <c r="B52" s="33" t="s">
        <v>40</v>
      </c>
      <c r="C52" s="47">
        <v>1</v>
      </c>
      <c r="D52" s="48">
        <v>7</v>
      </c>
      <c r="E52" s="47">
        <v>1</v>
      </c>
      <c r="F52" s="48">
        <v>3</v>
      </c>
      <c r="G52" s="47">
        <v>1</v>
      </c>
      <c r="H52" s="48">
        <v>7</v>
      </c>
      <c r="I52" s="47">
        <v>2</v>
      </c>
      <c r="J52" s="48">
        <v>9</v>
      </c>
    </row>
    <row r="53" spans="1:10" ht="11.25" customHeight="1">
      <c r="A53" s="9"/>
      <c r="B53" s="34" t="s">
        <v>41</v>
      </c>
      <c r="C53" s="51">
        <v>10</v>
      </c>
      <c r="D53" s="52">
        <v>27</v>
      </c>
      <c r="E53" s="51">
        <v>13</v>
      </c>
      <c r="F53" s="52">
        <v>22</v>
      </c>
      <c r="G53" s="51">
        <v>12</v>
      </c>
      <c r="H53" s="52">
        <v>31</v>
      </c>
      <c r="I53" s="51">
        <v>11</v>
      </c>
      <c r="J53" s="52">
        <v>32</v>
      </c>
    </row>
    <row r="54" spans="1:10" ht="11.25" customHeight="1">
      <c r="A54" s="20" t="s">
        <v>42</v>
      </c>
      <c r="C54" s="47">
        <v>25</v>
      </c>
      <c r="D54" s="48">
        <v>25</v>
      </c>
      <c r="E54" s="47">
        <v>32</v>
      </c>
      <c r="F54" s="48">
        <v>25</v>
      </c>
      <c r="G54" s="47">
        <v>38</v>
      </c>
      <c r="H54" s="48">
        <v>28</v>
      </c>
      <c r="I54" s="47">
        <v>39</v>
      </c>
      <c r="J54" s="48">
        <v>31</v>
      </c>
    </row>
    <row r="55" spans="1:10" ht="11.25" customHeight="1">
      <c r="A55" s="19" t="s">
        <v>43</v>
      </c>
      <c r="C55" s="47">
        <v>4</v>
      </c>
      <c r="D55" s="48">
        <v>30</v>
      </c>
      <c r="E55" s="47">
        <v>14</v>
      </c>
      <c r="F55" s="48">
        <v>20</v>
      </c>
      <c r="G55" s="47">
        <v>23</v>
      </c>
      <c r="H55" s="48">
        <v>27</v>
      </c>
      <c r="I55" s="47">
        <v>17</v>
      </c>
      <c r="J55" s="48">
        <v>35</v>
      </c>
    </row>
    <row r="56" spans="1:10" ht="11.25" customHeight="1">
      <c r="A56" s="81" t="s">
        <v>44</v>
      </c>
      <c r="B56" s="87"/>
      <c r="C56" s="85">
        <v>64</v>
      </c>
      <c r="D56" s="90">
        <v>64</v>
      </c>
      <c r="E56" s="85">
        <f aca="true" t="shared" si="5" ref="E56:J56">SUBTOTAL(9,E57:E58)</f>
        <v>62</v>
      </c>
      <c r="F56" s="90">
        <f t="shared" si="5"/>
        <v>74</v>
      </c>
      <c r="G56" s="85">
        <f t="shared" si="5"/>
        <v>68</v>
      </c>
      <c r="H56" s="90">
        <f t="shared" si="5"/>
        <v>68</v>
      </c>
      <c r="I56" s="85">
        <f t="shared" si="5"/>
        <v>72</v>
      </c>
      <c r="J56" s="90">
        <f t="shared" si="5"/>
        <v>62</v>
      </c>
    </row>
    <row r="57" spans="1:10" ht="11.25" customHeight="1">
      <c r="A57" s="9"/>
      <c r="B57" s="28" t="s">
        <v>45</v>
      </c>
      <c r="C57" s="53">
        <v>38</v>
      </c>
      <c r="D57" s="54">
        <v>51</v>
      </c>
      <c r="E57" s="53">
        <v>36</v>
      </c>
      <c r="F57" s="54">
        <v>61</v>
      </c>
      <c r="G57" s="53">
        <v>45</v>
      </c>
      <c r="H57" s="54">
        <v>54</v>
      </c>
      <c r="I57" s="53">
        <v>46</v>
      </c>
      <c r="J57" s="54">
        <v>51</v>
      </c>
    </row>
    <row r="58" spans="1:10" ht="11.25" customHeight="1">
      <c r="A58" s="9"/>
      <c r="B58" s="30" t="s">
        <v>44</v>
      </c>
      <c r="C58" s="55">
        <v>26</v>
      </c>
      <c r="D58" s="56">
        <v>13</v>
      </c>
      <c r="E58" s="55">
        <v>26</v>
      </c>
      <c r="F58" s="56">
        <v>13</v>
      </c>
      <c r="G58" s="55">
        <v>23</v>
      </c>
      <c r="H58" s="56">
        <v>14</v>
      </c>
      <c r="I58" s="55">
        <v>26</v>
      </c>
      <c r="J58" s="56">
        <v>11</v>
      </c>
    </row>
    <row r="59" spans="1:10" ht="11.25" customHeight="1">
      <c r="A59" s="19" t="s">
        <v>46</v>
      </c>
      <c r="C59" s="47">
        <v>102</v>
      </c>
      <c r="D59" s="54">
        <v>172</v>
      </c>
      <c r="E59" s="47">
        <v>108</v>
      </c>
      <c r="F59" s="54">
        <v>171</v>
      </c>
      <c r="G59" s="47">
        <v>128</v>
      </c>
      <c r="H59" s="54">
        <v>174</v>
      </c>
      <c r="I59" s="47">
        <v>148</v>
      </c>
      <c r="J59" s="54">
        <v>178</v>
      </c>
    </row>
    <row r="60" spans="1:10" ht="11.25" customHeight="1">
      <c r="A60" s="81" t="s">
        <v>47</v>
      </c>
      <c r="B60" s="87"/>
      <c r="C60" s="85">
        <v>12</v>
      </c>
      <c r="D60" s="90">
        <v>58</v>
      </c>
      <c r="E60" s="85">
        <f aca="true" t="shared" si="6" ref="E60:J60">SUBTOTAL(9,E61:E62)</f>
        <v>10</v>
      </c>
      <c r="F60" s="90">
        <f t="shared" si="6"/>
        <v>54</v>
      </c>
      <c r="G60" s="85">
        <f t="shared" si="6"/>
        <v>14</v>
      </c>
      <c r="H60" s="90">
        <f t="shared" si="6"/>
        <v>47</v>
      </c>
      <c r="I60" s="85">
        <f t="shared" si="6"/>
        <v>11</v>
      </c>
      <c r="J60" s="90">
        <f t="shared" si="6"/>
        <v>72</v>
      </c>
    </row>
    <row r="61" spans="1:10" ht="11.25" customHeight="1">
      <c r="A61" s="19"/>
      <c r="B61" s="32" t="s">
        <v>48</v>
      </c>
      <c r="C61" s="53">
        <v>5</v>
      </c>
      <c r="D61" s="54">
        <v>7</v>
      </c>
      <c r="E61" s="53">
        <v>4</v>
      </c>
      <c r="F61" s="54">
        <v>6</v>
      </c>
      <c r="G61" s="53">
        <v>6</v>
      </c>
      <c r="H61" s="54">
        <v>4</v>
      </c>
      <c r="I61" s="53">
        <v>5</v>
      </c>
      <c r="J61" s="54">
        <v>8</v>
      </c>
    </row>
    <row r="62" spans="1:10" ht="11.25" customHeight="1">
      <c r="A62" s="19"/>
      <c r="B62" s="34" t="s">
        <v>49</v>
      </c>
      <c r="C62" s="55">
        <v>7</v>
      </c>
      <c r="D62" s="56">
        <v>51</v>
      </c>
      <c r="E62" s="55">
        <v>6</v>
      </c>
      <c r="F62" s="56">
        <v>48</v>
      </c>
      <c r="G62" s="55">
        <v>8</v>
      </c>
      <c r="H62" s="56">
        <v>43</v>
      </c>
      <c r="I62" s="55">
        <v>6</v>
      </c>
      <c r="J62" s="56">
        <v>64</v>
      </c>
    </row>
    <row r="63" spans="1:10" ht="11.25" customHeight="1">
      <c r="A63" s="9" t="s">
        <v>50</v>
      </c>
      <c r="C63" s="47">
        <v>2</v>
      </c>
      <c r="D63" s="54">
        <v>2</v>
      </c>
      <c r="E63" s="47">
        <v>2</v>
      </c>
      <c r="F63" s="54">
        <v>2</v>
      </c>
      <c r="G63" s="47">
        <v>1</v>
      </c>
      <c r="H63" s="54">
        <v>3</v>
      </c>
      <c r="I63" s="47">
        <v>1</v>
      </c>
      <c r="J63" s="54">
        <v>7</v>
      </c>
    </row>
    <row r="64" spans="1:10" ht="11.25" customHeight="1">
      <c r="A64" s="9" t="s">
        <v>93</v>
      </c>
      <c r="C64" s="47">
        <v>2</v>
      </c>
      <c r="D64" s="48">
        <v>0</v>
      </c>
      <c r="E64" s="47">
        <v>0</v>
      </c>
      <c r="F64" s="48">
        <v>0</v>
      </c>
      <c r="G64" s="47">
        <v>0</v>
      </c>
      <c r="H64" s="48">
        <v>0</v>
      </c>
      <c r="I64" s="47">
        <v>0</v>
      </c>
      <c r="J64" s="48">
        <v>0</v>
      </c>
    </row>
    <row r="65" spans="1:10" ht="11.25" customHeight="1">
      <c r="A65" s="8" t="s">
        <v>51</v>
      </c>
      <c r="C65" s="47">
        <v>2</v>
      </c>
      <c r="D65" s="48">
        <v>16</v>
      </c>
      <c r="E65" s="47">
        <v>7</v>
      </c>
      <c r="F65" s="48">
        <v>14</v>
      </c>
      <c r="G65" s="47">
        <v>7</v>
      </c>
      <c r="H65" s="48">
        <v>10</v>
      </c>
      <c r="I65" s="47">
        <v>3</v>
      </c>
      <c r="J65" s="48">
        <v>17</v>
      </c>
    </row>
    <row r="66" spans="1:10" ht="11.25" customHeight="1">
      <c r="A66" s="8" t="s">
        <v>52</v>
      </c>
      <c r="C66" s="47">
        <v>1</v>
      </c>
      <c r="D66" s="48">
        <v>4</v>
      </c>
      <c r="E66" s="47">
        <v>2</v>
      </c>
      <c r="F66" s="48">
        <v>5</v>
      </c>
      <c r="G66" s="47">
        <v>1</v>
      </c>
      <c r="H66" s="48">
        <v>7</v>
      </c>
      <c r="I66" s="47">
        <v>0</v>
      </c>
      <c r="J66" s="48">
        <v>7</v>
      </c>
    </row>
    <row r="67" spans="1:10" ht="11.25" customHeight="1">
      <c r="A67" s="91" t="s">
        <v>91</v>
      </c>
      <c r="B67" s="87"/>
      <c r="C67" s="85">
        <v>513</v>
      </c>
      <c r="D67" s="86">
        <v>0</v>
      </c>
      <c r="E67" s="85">
        <f aca="true" t="shared" si="7" ref="E67:J67">SUBTOTAL(9,E68:E69)</f>
        <v>548</v>
      </c>
      <c r="F67" s="86">
        <f t="shared" si="7"/>
        <v>0</v>
      </c>
      <c r="G67" s="85">
        <f t="shared" si="7"/>
        <v>481</v>
      </c>
      <c r="H67" s="86">
        <f t="shared" si="7"/>
        <v>0</v>
      </c>
      <c r="I67" s="85">
        <f t="shared" si="7"/>
        <v>331</v>
      </c>
      <c r="J67" s="86">
        <f t="shared" si="7"/>
        <v>0</v>
      </c>
    </row>
    <row r="68" spans="1:10" s="21" customFormat="1" ht="11.25" customHeight="1">
      <c r="A68" s="8"/>
      <c r="B68" s="24" t="s">
        <v>53</v>
      </c>
      <c r="C68" s="49">
        <v>3</v>
      </c>
      <c r="D68" s="50">
        <v>0</v>
      </c>
      <c r="E68" s="49">
        <v>0</v>
      </c>
      <c r="F68" s="50">
        <v>0</v>
      </c>
      <c r="G68" s="49">
        <v>0</v>
      </c>
      <c r="H68" s="50">
        <v>0</v>
      </c>
      <c r="I68" s="49">
        <v>0</v>
      </c>
      <c r="J68" s="50">
        <v>0</v>
      </c>
    </row>
    <row r="69" spans="1:10" ht="11.25" customHeight="1">
      <c r="A69" s="8"/>
      <c r="B69" s="25" t="s">
        <v>54</v>
      </c>
      <c r="C69" s="51">
        <v>510</v>
      </c>
      <c r="D69" s="52">
        <v>0</v>
      </c>
      <c r="E69" s="51">
        <v>548</v>
      </c>
      <c r="F69" s="52">
        <v>0</v>
      </c>
      <c r="G69" s="51">
        <v>481</v>
      </c>
      <c r="H69" s="52">
        <v>0</v>
      </c>
      <c r="I69" s="51">
        <v>331</v>
      </c>
      <c r="J69" s="52">
        <v>0</v>
      </c>
    </row>
    <row r="70" spans="1:10" ht="15" customHeight="1">
      <c r="A70" s="2"/>
      <c r="B70" s="10" t="s">
        <v>55</v>
      </c>
      <c r="C70" s="57">
        <v>1927</v>
      </c>
      <c r="D70" s="58">
        <v>1799</v>
      </c>
      <c r="E70" s="57">
        <f aca="true" t="shared" si="8" ref="E70:J70">SUBTOTAL(9,E9:E69)</f>
        <v>2015</v>
      </c>
      <c r="F70" s="58">
        <f t="shared" si="8"/>
        <v>1847</v>
      </c>
      <c r="G70" s="57">
        <f t="shared" si="8"/>
        <v>2180</v>
      </c>
      <c r="H70" s="58">
        <f t="shared" si="8"/>
        <v>1937</v>
      </c>
      <c r="I70" s="57">
        <f t="shared" si="8"/>
        <v>2185</v>
      </c>
      <c r="J70" s="58">
        <f t="shared" si="8"/>
        <v>2130</v>
      </c>
    </row>
    <row r="71" spans="1:2" ht="12" customHeight="1">
      <c r="A71" s="2"/>
      <c r="B71" s="3"/>
    </row>
    <row r="72" spans="1:10" ht="12" customHeight="1">
      <c r="A72" s="2"/>
      <c r="B72" s="3"/>
      <c r="C72" s="38" t="s">
        <v>94</v>
      </c>
      <c r="D72" s="39"/>
      <c r="E72" s="38" t="s">
        <v>95</v>
      </c>
      <c r="F72" s="39"/>
      <c r="G72" s="38" t="s">
        <v>98</v>
      </c>
      <c r="H72" s="39"/>
      <c r="I72" s="38" t="s">
        <v>100</v>
      </c>
      <c r="J72" s="39"/>
    </row>
    <row r="73" spans="1:10" ht="15" customHeight="1" thickBot="1">
      <c r="A73" s="4"/>
      <c r="B73" s="5"/>
      <c r="C73" s="44" t="s">
        <v>80</v>
      </c>
      <c r="D73" s="45" t="s">
        <v>81</v>
      </c>
      <c r="E73" s="44" t="s">
        <v>80</v>
      </c>
      <c r="F73" s="45" t="s">
        <v>81</v>
      </c>
      <c r="G73" s="44" t="s">
        <v>80</v>
      </c>
      <c r="H73" s="45" t="s">
        <v>81</v>
      </c>
      <c r="I73" s="44" t="s">
        <v>80</v>
      </c>
      <c r="J73" s="45" t="s">
        <v>81</v>
      </c>
    </row>
    <row r="74" spans="1:10" ht="15" customHeight="1" thickTop="1">
      <c r="A74" s="6" t="s">
        <v>1</v>
      </c>
      <c r="B74" s="2"/>
      <c r="C74" s="36"/>
      <c r="D74" s="37"/>
      <c r="E74" s="36"/>
      <c r="F74" s="37"/>
      <c r="G74" s="36"/>
      <c r="H74" s="37"/>
      <c r="I74" s="36"/>
      <c r="J74" s="37"/>
    </row>
    <row r="75" spans="1:10" ht="15" customHeight="1">
      <c r="A75" s="2"/>
      <c r="B75" s="7" t="s">
        <v>56</v>
      </c>
      <c r="C75" s="40"/>
      <c r="D75" s="41"/>
      <c r="E75" s="40"/>
      <c r="F75" s="41"/>
      <c r="G75" s="40"/>
      <c r="H75" s="41"/>
      <c r="I75" s="40"/>
      <c r="J75" s="41"/>
    </row>
    <row r="76" spans="1:10" ht="15" customHeight="1">
      <c r="A76" s="2"/>
      <c r="B76" s="7" t="s">
        <v>57</v>
      </c>
      <c r="C76" s="40"/>
      <c r="D76" s="41"/>
      <c r="E76" s="40"/>
      <c r="F76" s="41"/>
      <c r="G76" s="40"/>
      <c r="H76" s="41"/>
      <c r="I76" s="40"/>
      <c r="J76" s="41"/>
    </row>
    <row r="77" spans="1:10" ht="15" customHeight="1">
      <c r="A77" s="2"/>
      <c r="B77" s="7"/>
      <c r="C77" s="40"/>
      <c r="D77" s="41"/>
      <c r="E77" s="40"/>
      <c r="F77" s="41"/>
      <c r="G77" s="40"/>
      <c r="H77" s="41"/>
      <c r="I77" s="40"/>
      <c r="J77" s="41"/>
    </row>
    <row r="78" spans="1:10" ht="11.25" customHeight="1">
      <c r="A78" s="8" t="s">
        <v>58</v>
      </c>
      <c r="C78" s="47">
        <v>118</v>
      </c>
      <c r="D78" s="48">
        <v>70</v>
      </c>
      <c r="E78" s="47">
        <v>159</v>
      </c>
      <c r="F78" s="48">
        <v>73</v>
      </c>
      <c r="G78" s="47">
        <v>159</v>
      </c>
      <c r="H78" s="48">
        <v>81</v>
      </c>
      <c r="I78" s="47">
        <v>150</v>
      </c>
      <c r="J78" s="48">
        <v>98</v>
      </c>
    </row>
    <row r="79" spans="1:10" ht="11.25" customHeight="1">
      <c r="A79" s="8" t="s">
        <v>59</v>
      </c>
      <c r="C79" s="47">
        <v>47</v>
      </c>
      <c r="D79" s="48">
        <v>26</v>
      </c>
      <c r="E79" s="47">
        <v>62</v>
      </c>
      <c r="F79" s="48">
        <v>29</v>
      </c>
      <c r="G79" s="47">
        <v>50</v>
      </c>
      <c r="H79" s="48">
        <v>51</v>
      </c>
      <c r="I79" s="47">
        <v>64</v>
      </c>
      <c r="J79" s="48">
        <v>51</v>
      </c>
    </row>
    <row r="80" spans="1:10" ht="11.25" customHeight="1">
      <c r="A80" s="8" t="s">
        <v>85</v>
      </c>
      <c r="C80" s="47">
        <v>46</v>
      </c>
      <c r="D80" s="48">
        <v>27</v>
      </c>
      <c r="E80" s="47">
        <v>53</v>
      </c>
      <c r="F80" s="48">
        <v>24</v>
      </c>
      <c r="G80" s="47">
        <v>43</v>
      </c>
      <c r="H80" s="48">
        <v>30</v>
      </c>
      <c r="I80" s="47">
        <v>42</v>
      </c>
      <c r="J80" s="48">
        <v>26</v>
      </c>
    </row>
    <row r="81" spans="1:10" ht="11.25" customHeight="1">
      <c r="A81" s="18" t="s">
        <v>60</v>
      </c>
      <c r="C81" s="47">
        <v>26</v>
      </c>
      <c r="D81" s="48">
        <v>1</v>
      </c>
      <c r="E81" s="47">
        <v>24</v>
      </c>
      <c r="F81" s="48">
        <v>0</v>
      </c>
      <c r="G81" s="47">
        <v>15</v>
      </c>
      <c r="H81" s="48">
        <v>2</v>
      </c>
      <c r="I81" s="47">
        <v>30</v>
      </c>
      <c r="J81" s="48">
        <v>2</v>
      </c>
    </row>
    <row r="82" spans="1:10" ht="11.25" customHeight="1">
      <c r="A82" s="8" t="s">
        <v>61</v>
      </c>
      <c r="C82" s="47">
        <v>0</v>
      </c>
      <c r="D82" s="48">
        <v>3</v>
      </c>
      <c r="E82" s="47">
        <v>1</v>
      </c>
      <c r="F82" s="48">
        <v>0</v>
      </c>
      <c r="G82" s="47">
        <v>1</v>
      </c>
      <c r="H82" s="48">
        <v>0</v>
      </c>
      <c r="I82" s="47">
        <v>0</v>
      </c>
      <c r="J82" s="48">
        <v>0</v>
      </c>
    </row>
    <row r="83" spans="1:10" ht="11.25" customHeight="1">
      <c r="A83" s="8" t="s">
        <v>62</v>
      </c>
      <c r="C83" s="47">
        <v>1</v>
      </c>
      <c r="D83" s="48">
        <v>0</v>
      </c>
      <c r="E83" s="47">
        <v>4</v>
      </c>
      <c r="F83" s="48">
        <v>0</v>
      </c>
      <c r="G83" s="47">
        <v>2</v>
      </c>
      <c r="H83" s="48">
        <v>0</v>
      </c>
      <c r="I83" s="47">
        <v>2</v>
      </c>
      <c r="J83" s="48">
        <v>0</v>
      </c>
    </row>
    <row r="84" spans="1:10" ht="11.25" customHeight="1">
      <c r="A84" s="8" t="s">
        <v>63</v>
      </c>
      <c r="C84" s="47">
        <v>99</v>
      </c>
      <c r="D84" s="48">
        <v>44</v>
      </c>
      <c r="E84" s="47">
        <v>76</v>
      </c>
      <c r="F84" s="48">
        <v>62</v>
      </c>
      <c r="G84" s="47">
        <v>72</v>
      </c>
      <c r="H84" s="48">
        <v>57</v>
      </c>
      <c r="I84" s="47">
        <v>75</v>
      </c>
      <c r="J84" s="48">
        <v>54</v>
      </c>
    </row>
    <row r="85" spans="1:10" ht="11.25" customHeight="1">
      <c r="A85" s="8" t="s">
        <v>64</v>
      </c>
      <c r="C85" s="47">
        <v>35</v>
      </c>
      <c r="D85" s="48">
        <v>32</v>
      </c>
      <c r="E85" s="47">
        <v>35</v>
      </c>
      <c r="F85" s="48">
        <v>34</v>
      </c>
      <c r="G85" s="47">
        <v>45</v>
      </c>
      <c r="H85" s="48">
        <v>27</v>
      </c>
      <c r="I85" s="47">
        <v>45</v>
      </c>
      <c r="J85" s="48">
        <v>31</v>
      </c>
    </row>
    <row r="86" spans="1:10" ht="15" customHeight="1">
      <c r="A86" s="2"/>
      <c r="B86" s="46" t="s">
        <v>55</v>
      </c>
      <c r="C86" s="59">
        <v>372</v>
      </c>
      <c r="D86" s="60">
        <v>203</v>
      </c>
      <c r="E86" s="59">
        <f aca="true" t="shared" si="9" ref="E86:J86">SUM(E78:E85)</f>
        <v>414</v>
      </c>
      <c r="F86" s="60">
        <f t="shared" si="9"/>
        <v>222</v>
      </c>
      <c r="G86" s="59">
        <f t="shared" si="9"/>
        <v>387</v>
      </c>
      <c r="H86" s="60">
        <f t="shared" si="9"/>
        <v>248</v>
      </c>
      <c r="I86" s="59">
        <f t="shared" si="9"/>
        <v>408</v>
      </c>
      <c r="J86" s="60">
        <f t="shared" si="9"/>
        <v>262</v>
      </c>
    </row>
    <row r="87" spans="1:10" ht="18.75" customHeight="1">
      <c r="A87" s="78"/>
      <c r="B87" s="3"/>
      <c r="C87" s="61"/>
      <c r="D87" s="62"/>
      <c r="E87" s="61"/>
      <c r="F87" s="62"/>
      <c r="G87" s="61"/>
      <c r="H87" s="62"/>
      <c r="I87" s="61"/>
      <c r="J87" s="62"/>
    </row>
    <row r="88" spans="1:10" ht="15" customHeight="1">
      <c r="A88" s="6" t="s">
        <v>65</v>
      </c>
      <c r="B88" s="3"/>
      <c r="C88" s="63">
        <v>2299</v>
      </c>
      <c r="D88" s="64">
        <v>2002</v>
      </c>
      <c r="E88" s="63">
        <f aca="true" t="shared" si="10" ref="E88:J88">E70+E86</f>
        <v>2429</v>
      </c>
      <c r="F88" s="64">
        <f t="shared" si="10"/>
        <v>2069</v>
      </c>
      <c r="G88" s="63">
        <f t="shared" si="10"/>
        <v>2567</v>
      </c>
      <c r="H88" s="64">
        <f t="shared" si="10"/>
        <v>2185</v>
      </c>
      <c r="I88" s="63">
        <f t="shared" si="10"/>
        <v>2593</v>
      </c>
      <c r="J88" s="64">
        <f t="shared" si="10"/>
        <v>2392</v>
      </c>
    </row>
    <row r="89" spans="1:10" ht="15" customHeight="1" thickBot="1">
      <c r="A89" s="2"/>
      <c r="B89" s="3"/>
      <c r="C89" s="61"/>
      <c r="D89" s="61"/>
      <c r="E89" s="61"/>
      <c r="F89" s="61"/>
      <c r="G89" s="61"/>
      <c r="H89" s="61"/>
      <c r="I89" s="61"/>
      <c r="J89" s="61"/>
    </row>
    <row r="90" spans="1:10" ht="15" customHeight="1" thickTop="1">
      <c r="A90" s="12" t="s">
        <v>66</v>
      </c>
      <c r="B90" s="17"/>
      <c r="C90" s="65"/>
      <c r="D90" s="66"/>
      <c r="E90" s="65"/>
      <c r="F90" s="66"/>
      <c r="G90" s="65"/>
      <c r="H90" s="66"/>
      <c r="I90" s="65"/>
      <c r="J90" s="66"/>
    </row>
    <row r="91" spans="1:10" ht="15" customHeight="1">
      <c r="A91" s="22"/>
      <c r="B91" s="23"/>
      <c r="C91" s="67"/>
      <c r="D91" s="68"/>
      <c r="E91" s="67"/>
      <c r="F91" s="68"/>
      <c r="G91" s="67"/>
      <c r="H91" s="68"/>
      <c r="I91" s="67"/>
      <c r="J91" s="68"/>
    </row>
    <row r="92" spans="1:10" ht="12" customHeight="1">
      <c r="A92" s="8" t="s">
        <v>67</v>
      </c>
      <c r="B92" s="2"/>
      <c r="C92" s="69">
        <v>1</v>
      </c>
      <c r="D92" s="70">
        <v>428</v>
      </c>
      <c r="E92" s="69">
        <v>1</v>
      </c>
      <c r="F92" s="70">
        <v>412</v>
      </c>
      <c r="G92" s="69">
        <v>0</v>
      </c>
      <c r="H92" s="70">
        <v>444</v>
      </c>
      <c r="I92" s="69">
        <v>0</v>
      </c>
      <c r="J92" s="70">
        <v>447</v>
      </c>
    </row>
    <row r="93" spans="1:10" ht="12" customHeight="1">
      <c r="A93" s="8" t="s">
        <v>68</v>
      </c>
      <c r="B93" s="2"/>
      <c r="C93" s="69">
        <v>0</v>
      </c>
      <c r="D93" s="70">
        <v>13</v>
      </c>
      <c r="E93" s="69">
        <v>0</v>
      </c>
      <c r="F93" s="70">
        <v>14</v>
      </c>
      <c r="G93" s="69">
        <v>0</v>
      </c>
      <c r="H93" s="70">
        <v>14</v>
      </c>
      <c r="I93" s="69">
        <v>0</v>
      </c>
      <c r="J93" s="70">
        <v>13</v>
      </c>
    </row>
    <row r="94" spans="1:10" ht="12" customHeight="1">
      <c r="A94" s="8" t="s">
        <v>69</v>
      </c>
      <c r="B94" s="2"/>
      <c r="C94" s="69">
        <v>0</v>
      </c>
      <c r="D94" s="70">
        <v>41</v>
      </c>
      <c r="E94" s="69">
        <v>1</v>
      </c>
      <c r="F94" s="70">
        <v>43</v>
      </c>
      <c r="G94" s="69">
        <v>0</v>
      </c>
      <c r="H94" s="70">
        <v>35</v>
      </c>
      <c r="I94" s="69">
        <v>0</v>
      </c>
      <c r="J94" s="70">
        <v>38</v>
      </c>
    </row>
    <row r="95" spans="1:10" ht="12" customHeight="1" hidden="1">
      <c r="A95" s="8" t="s">
        <v>86</v>
      </c>
      <c r="B95" s="2"/>
      <c r="C95" s="69">
        <v>0</v>
      </c>
      <c r="D95" s="70">
        <v>0</v>
      </c>
      <c r="E95" s="69">
        <v>0</v>
      </c>
      <c r="F95" s="70">
        <v>0</v>
      </c>
      <c r="G95" s="69">
        <v>0</v>
      </c>
      <c r="H95" s="70">
        <v>0</v>
      </c>
      <c r="I95" s="69">
        <v>0</v>
      </c>
      <c r="J95" s="70"/>
    </row>
    <row r="96" spans="1:10" ht="12" customHeight="1">
      <c r="A96" s="8" t="s">
        <v>89</v>
      </c>
      <c r="B96" s="2"/>
      <c r="C96" s="69">
        <v>0</v>
      </c>
      <c r="D96" s="70">
        <v>2</v>
      </c>
      <c r="E96" s="69">
        <v>0</v>
      </c>
      <c r="F96" s="70">
        <v>2</v>
      </c>
      <c r="G96" s="69">
        <v>0</v>
      </c>
      <c r="H96" s="70">
        <v>1</v>
      </c>
      <c r="I96" s="69">
        <v>0</v>
      </c>
      <c r="J96" s="70">
        <v>2</v>
      </c>
    </row>
    <row r="97" spans="1:10" ht="12" customHeight="1">
      <c r="A97" s="18" t="s">
        <v>70</v>
      </c>
      <c r="C97" s="69">
        <v>0</v>
      </c>
      <c r="D97" s="70">
        <v>9</v>
      </c>
      <c r="E97" s="69">
        <v>0</v>
      </c>
      <c r="F97" s="70">
        <v>4</v>
      </c>
      <c r="G97" s="69">
        <v>0</v>
      </c>
      <c r="H97" s="70">
        <v>5</v>
      </c>
      <c r="I97" s="69">
        <v>0</v>
      </c>
      <c r="J97" s="70">
        <v>6</v>
      </c>
    </row>
    <row r="98" spans="1:10" ht="12" customHeight="1">
      <c r="A98" s="18" t="s">
        <v>71</v>
      </c>
      <c r="C98" s="69">
        <v>0</v>
      </c>
      <c r="D98" s="70">
        <v>54</v>
      </c>
      <c r="E98" s="69">
        <v>0</v>
      </c>
      <c r="F98" s="70">
        <v>51</v>
      </c>
      <c r="G98" s="69">
        <v>0</v>
      </c>
      <c r="H98" s="70">
        <v>59</v>
      </c>
      <c r="I98" s="69">
        <v>0</v>
      </c>
      <c r="J98" s="70">
        <v>60</v>
      </c>
    </row>
    <row r="99" spans="1:10" ht="12" customHeight="1">
      <c r="A99" s="18" t="s">
        <v>87</v>
      </c>
      <c r="C99" s="69">
        <v>0</v>
      </c>
      <c r="D99" s="70">
        <v>16</v>
      </c>
      <c r="E99" s="69">
        <v>0</v>
      </c>
      <c r="F99" s="70">
        <v>17</v>
      </c>
      <c r="G99" s="69">
        <v>0</v>
      </c>
      <c r="H99" s="70">
        <v>16</v>
      </c>
      <c r="I99" s="69">
        <v>0</v>
      </c>
      <c r="J99" s="70">
        <v>12</v>
      </c>
    </row>
    <row r="100" spans="1:10" ht="12" customHeight="1">
      <c r="A100" s="18" t="s">
        <v>72</v>
      </c>
      <c r="B100" s="2"/>
      <c r="C100" s="69">
        <v>0</v>
      </c>
      <c r="D100" s="70">
        <v>12</v>
      </c>
      <c r="E100" s="69">
        <v>0</v>
      </c>
      <c r="F100" s="70">
        <v>16</v>
      </c>
      <c r="G100" s="69">
        <v>0</v>
      </c>
      <c r="H100" s="70">
        <v>15</v>
      </c>
      <c r="I100" s="69">
        <v>0</v>
      </c>
      <c r="J100" s="70">
        <v>10</v>
      </c>
    </row>
    <row r="101" spans="1:10" ht="12" customHeight="1">
      <c r="A101" s="8" t="s">
        <v>82</v>
      </c>
      <c r="B101" s="2"/>
      <c r="C101" s="69">
        <v>0</v>
      </c>
      <c r="D101" s="71">
        <v>2</v>
      </c>
      <c r="E101" s="69">
        <v>0</v>
      </c>
      <c r="F101" s="71">
        <v>1</v>
      </c>
      <c r="G101" s="69">
        <v>0</v>
      </c>
      <c r="H101" s="71">
        <v>5</v>
      </c>
      <c r="I101" s="69">
        <v>0</v>
      </c>
      <c r="J101" s="71">
        <v>7</v>
      </c>
    </row>
    <row r="102" spans="2:10" ht="15" customHeight="1">
      <c r="B102" s="10" t="s">
        <v>55</v>
      </c>
      <c r="C102" s="72">
        <v>1</v>
      </c>
      <c r="D102" s="60">
        <v>577</v>
      </c>
      <c r="E102" s="72">
        <f aca="true" t="shared" si="11" ref="E102:J102">SUM(E92:E101)</f>
        <v>2</v>
      </c>
      <c r="F102" s="60">
        <f t="shared" si="11"/>
        <v>560</v>
      </c>
      <c r="G102" s="72">
        <f t="shared" si="11"/>
        <v>0</v>
      </c>
      <c r="H102" s="60">
        <f t="shared" si="11"/>
        <v>594</v>
      </c>
      <c r="I102" s="72">
        <f t="shared" si="11"/>
        <v>0</v>
      </c>
      <c r="J102" s="60">
        <f t="shared" si="11"/>
        <v>595</v>
      </c>
    </row>
    <row r="103" spans="1:10" ht="15" customHeight="1" thickBot="1">
      <c r="A103" s="11"/>
      <c r="B103" s="2"/>
      <c r="C103" s="73"/>
      <c r="D103" s="73"/>
      <c r="E103" s="73"/>
      <c r="F103" s="73"/>
      <c r="G103" s="73"/>
      <c r="H103" s="73"/>
      <c r="I103" s="73"/>
      <c r="J103" s="73"/>
    </row>
    <row r="104" spans="1:10" ht="15" customHeight="1" thickTop="1">
      <c r="A104" s="7" t="s">
        <v>73</v>
      </c>
      <c r="B104" s="17"/>
      <c r="C104" s="74">
        <v>0</v>
      </c>
      <c r="D104" s="71">
        <v>153</v>
      </c>
      <c r="E104" s="74">
        <v>0</v>
      </c>
      <c r="F104" s="71">
        <v>203</v>
      </c>
      <c r="G104" s="74">
        <v>0</v>
      </c>
      <c r="H104" s="71">
        <v>200</v>
      </c>
      <c r="I104" s="74">
        <v>0</v>
      </c>
      <c r="J104" s="71">
        <v>202</v>
      </c>
    </row>
    <row r="105" spans="1:10" ht="15" customHeight="1">
      <c r="A105" s="2"/>
      <c r="B105" s="13"/>
      <c r="C105" s="75"/>
      <c r="D105" s="75"/>
      <c r="E105" s="75"/>
      <c r="F105" s="75"/>
      <c r="G105" s="75"/>
      <c r="H105" s="75"/>
      <c r="I105" s="75"/>
      <c r="J105" s="75"/>
    </row>
    <row r="106" spans="1:10" ht="15" customHeight="1">
      <c r="A106" s="14" t="s">
        <v>74</v>
      </c>
      <c r="B106" s="2"/>
      <c r="C106" s="76">
        <v>2300</v>
      </c>
      <c r="D106" s="77">
        <v>2732</v>
      </c>
      <c r="E106" s="76">
        <f aca="true" t="shared" si="12" ref="E106:J106">E88+E102+E104</f>
        <v>2431</v>
      </c>
      <c r="F106" s="77">
        <f t="shared" si="12"/>
        <v>2832</v>
      </c>
      <c r="G106" s="76">
        <f t="shared" si="12"/>
        <v>2567</v>
      </c>
      <c r="H106" s="77">
        <f t="shared" si="12"/>
        <v>2979</v>
      </c>
      <c r="I106" s="76">
        <f t="shared" si="12"/>
        <v>2593</v>
      </c>
      <c r="J106" s="77">
        <f t="shared" si="12"/>
        <v>3189</v>
      </c>
    </row>
    <row r="107" spans="1:2" ht="15" customHeight="1">
      <c r="A107" s="2"/>
      <c r="B107" s="3"/>
    </row>
    <row r="108" spans="1:2" ht="12" customHeight="1">
      <c r="A108" s="2"/>
      <c r="B108" s="15" t="s">
        <v>101</v>
      </c>
    </row>
    <row r="109" spans="1:2" ht="12" customHeight="1">
      <c r="A109" s="2"/>
      <c r="B109" s="15"/>
    </row>
    <row r="110" spans="1:8" ht="81" customHeight="1">
      <c r="A110" s="2"/>
      <c r="B110" s="92" t="s">
        <v>97</v>
      </c>
      <c r="C110" s="93"/>
      <c r="D110" s="93"/>
      <c r="E110" s="93"/>
      <c r="F110" s="93"/>
      <c r="G110" s="93"/>
      <c r="H110" s="93"/>
    </row>
    <row r="111" spans="1:2" ht="12" customHeight="1">
      <c r="A111" s="2"/>
      <c r="B111" s="15"/>
    </row>
    <row r="112" spans="1:2" ht="12" customHeight="1">
      <c r="A112" s="2"/>
      <c r="B112" s="15"/>
    </row>
    <row r="113" spans="1:2" ht="12" customHeight="1">
      <c r="A113" s="2"/>
      <c r="B113" s="15"/>
    </row>
    <row r="114" ht="12" customHeight="1">
      <c r="B114" s="15" t="s">
        <v>96</v>
      </c>
    </row>
    <row r="182" ht="9.75">
      <c r="B182" s="1"/>
    </row>
    <row r="183" ht="9.75">
      <c r="B183" s="1"/>
    </row>
    <row r="191" ht="9.75">
      <c r="B191" s="1" t="s">
        <v>75</v>
      </c>
    </row>
    <row r="192" ht="9.75">
      <c r="B192" s="1" t="s">
        <v>76</v>
      </c>
    </row>
    <row r="198" ht="9.75">
      <c r="B198" s="1" t="s">
        <v>77</v>
      </c>
    </row>
    <row r="199" ht="9.75">
      <c r="B199" s="1" t="s">
        <v>78</v>
      </c>
    </row>
    <row r="203" ht="9.75">
      <c r="B203" s="1" t="s">
        <v>75</v>
      </c>
    </row>
    <row r="204" ht="9.75">
      <c r="B204" s="1" t="s">
        <v>78</v>
      </c>
    </row>
  </sheetData>
  <sheetProtection password="DD17" sheet="1" objects="1" scenarios="1"/>
  <mergeCells count="1">
    <mergeCell ref="B110:H110"/>
  </mergeCells>
  <printOptions/>
  <pageMargins left="0.98" right="0.43" top="0.43" bottom="0.44" header="0.25" footer="0.18"/>
  <pageSetup firstPageNumber="11" useFirstPageNumber="1" horizontalDpi="600" verticalDpi="600" orientation="portrait" scale="85" r:id="rId1"/>
  <rowBreaks count="1" manualBreakCount="1"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kbalonek</cp:lastModifiedBy>
  <cp:lastPrinted>2008-12-30T20:18:43Z</cp:lastPrinted>
  <dcterms:created xsi:type="dcterms:W3CDTF">1997-05-21T13:53:59Z</dcterms:created>
  <dcterms:modified xsi:type="dcterms:W3CDTF">2008-12-30T20:21:06Z</dcterms:modified>
  <cp:category/>
  <cp:version/>
  <cp:contentType/>
  <cp:contentStatus/>
</cp:coreProperties>
</file>