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workbookProtection lockStructure="1"/>
  <bookViews>
    <workbookView xWindow="-15" yWindow="-15" windowWidth="13785" windowHeight="3840"/>
  </bookViews>
  <sheets>
    <sheet name="ethnic" sheetId="8" r:id="rId1"/>
  </sheets>
  <definedNames>
    <definedName name="DECLARED_ETHNIC_ORIGIN">#REF!</definedName>
    <definedName name="_xlnm.Print_Area" localSheetId="0">ethnic!$A$1:$U$72</definedName>
  </definedNames>
  <calcPr calcId="125725"/>
</workbook>
</file>

<file path=xl/calcChain.xml><?xml version="1.0" encoding="utf-8"?>
<calcChain xmlns="http://schemas.openxmlformats.org/spreadsheetml/2006/main">
  <c r="D28" i="8"/>
  <c r="E28"/>
  <c r="F28"/>
  <c r="G28"/>
  <c r="H28"/>
  <c r="I28"/>
  <c r="J28"/>
  <c r="K28"/>
  <c r="L28"/>
  <c r="M28"/>
  <c r="N28"/>
  <c r="O28"/>
  <c r="P28"/>
  <c r="Q28"/>
  <c r="R28"/>
  <c r="S28"/>
  <c r="T28"/>
  <c r="U28"/>
  <c r="B28"/>
  <c r="C28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U43"/>
  <c r="U51" s="1"/>
  <c r="T43"/>
  <c r="T51" s="1"/>
  <c r="S43"/>
  <c r="S51" s="1"/>
  <c r="R43"/>
  <c r="R51" s="1"/>
  <c r="Q43"/>
  <c r="Q51" s="1"/>
  <c r="P43"/>
  <c r="P51" s="1"/>
  <c r="O43"/>
  <c r="O51" s="1"/>
  <c r="N43"/>
  <c r="N51" s="1"/>
  <c r="M43"/>
  <c r="M51" s="1"/>
  <c r="L43"/>
  <c r="L51" s="1"/>
  <c r="K43"/>
  <c r="K51" s="1"/>
  <c r="J43"/>
  <c r="J51" s="1"/>
  <c r="I43"/>
  <c r="I51" s="1"/>
  <c r="H43"/>
  <c r="H51" s="1"/>
  <c r="G43"/>
  <c r="G51" s="1"/>
  <c r="F43"/>
  <c r="F51" s="1"/>
  <c r="E43"/>
  <c r="E51" s="1"/>
  <c r="D43"/>
  <c r="D51" s="1"/>
  <c r="C43"/>
  <c r="C51" s="1"/>
  <c r="B43"/>
  <c r="B51" s="1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U17"/>
  <c r="U30" s="1"/>
  <c r="U53" s="1"/>
  <c r="T17"/>
  <c r="T30" s="1"/>
  <c r="T53" s="1"/>
  <c r="S17"/>
  <c r="S30" s="1"/>
  <c r="S53" s="1"/>
  <c r="R17"/>
  <c r="R30" s="1"/>
  <c r="R53" s="1"/>
  <c r="Q17"/>
  <c r="Q30" s="1"/>
  <c r="Q53" s="1"/>
  <c r="P17"/>
  <c r="P30" s="1"/>
  <c r="P53" s="1"/>
  <c r="O17"/>
  <c r="O30" s="1"/>
  <c r="O53" s="1"/>
  <c r="N17"/>
  <c r="N30" s="1"/>
  <c r="N53" s="1"/>
  <c r="M17"/>
  <c r="M30" s="1"/>
  <c r="M53" s="1"/>
  <c r="L17"/>
  <c r="L30" s="1"/>
  <c r="L53" s="1"/>
  <c r="K17"/>
  <c r="K30" s="1"/>
  <c r="K53" s="1"/>
  <c r="J17"/>
  <c r="J30" s="1"/>
  <c r="J53" s="1"/>
  <c r="I17"/>
  <c r="I30" s="1"/>
  <c r="I53" s="1"/>
  <c r="H17"/>
  <c r="H30" s="1"/>
  <c r="H53" s="1"/>
  <c r="G17"/>
  <c r="G30" s="1"/>
  <c r="G53" s="1"/>
  <c r="F17"/>
  <c r="F30" s="1"/>
  <c r="F53" s="1"/>
  <c r="E17"/>
  <c r="E30" s="1"/>
  <c r="E53" s="1"/>
  <c r="D17"/>
  <c r="D30" s="1"/>
  <c r="D53" s="1"/>
  <c r="C17"/>
  <c r="C30" s="1"/>
  <c r="C53" s="1"/>
  <c r="B17"/>
  <c r="B30" s="1"/>
  <c r="B53" s="1"/>
</calcChain>
</file>

<file path=xl/sharedStrings.xml><?xml version="1.0" encoding="utf-8"?>
<sst xmlns="http://schemas.openxmlformats.org/spreadsheetml/2006/main" count="103" uniqueCount="73">
  <si>
    <t>Unknown</t>
  </si>
  <si>
    <t>TOTAL</t>
  </si>
  <si>
    <t>M</t>
  </si>
  <si>
    <t>W</t>
  </si>
  <si>
    <t>Undergraduates-Full Time</t>
  </si>
  <si>
    <t>All other Freshmen</t>
  </si>
  <si>
    <t>Sophomores</t>
  </si>
  <si>
    <t>Juniors</t>
  </si>
  <si>
    <t>Seniors</t>
  </si>
  <si>
    <t>Unclassified</t>
  </si>
  <si>
    <t>SUBTOTAL</t>
  </si>
  <si>
    <t>Undergraduates-Part Time</t>
  </si>
  <si>
    <t>TOTAL Undergraduates</t>
  </si>
  <si>
    <t>First Professional</t>
  </si>
  <si>
    <t>First-time</t>
  </si>
  <si>
    <t>TOTAL First Professional</t>
  </si>
  <si>
    <t>Graduate Students-Full Time</t>
  </si>
  <si>
    <t>All others</t>
  </si>
  <si>
    <t>Graduate Students-Part Time</t>
  </si>
  <si>
    <t>TOTAL Graduates</t>
  </si>
  <si>
    <t>print one macro</t>
  </si>
  <si>
    <t>\p</t>
  </si>
  <si>
    <t>{MENU}a</t>
  </si>
  <si>
    <t>landscape</t>
  </si>
  <si>
    <t>{MENU}pcolq</t>
  </si>
  <si>
    <t>{MENU}pg</t>
  </si>
  <si>
    <t>{MENU}pcopqq</t>
  </si>
  <si>
    <t>Total University</t>
  </si>
  <si>
    <t>Enrolled Students: Declared Ethnic Origin*</t>
  </si>
  <si>
    <t xml:space="preserve">A person who is not a citizen or national of the United States and who is in this country on a visa or temporary basis </t>
  </si>
  <si>
    <t xml:space="preserve">          5.  American Indian/Alaska Native:</t>
  </si>
  <si>
    <t xml:space="preserve">*  This report indicates the ethnic origin of students, as reported by the students.  Definitions are below. </t>
  </si>
  <si>
    <t>UNIVERSITY OF ROCHESTER</t>
  </si>
  <si>
    <t>First-time Freshmen - College</t>
  </si>
  <si>
    <t>Kauffman Students</t>
  </si>
  <si>
    <t>First-time Freshmen - Eastman</t>
  </si>
  <si>
    <t xml:space="preserve">First-time Ph.D. </t>
  </si>
  <si>
    <t>First-time Ph.D.</t>
  </si>
  <si>
    <t>All others Masters/Doctoral</t>
  </si>
  <si>
    <t>American Indian/   Alaska Native</t>
  </si>
  <si>
    <t>White</t>
  </si>
  <si>
    <t>Asian</t>
  </si>
  <si>
    <t>Black or African American</t>
  </si>
  <si>
    <t xml:space="preserve">A person having origins in any of the original peoples of the Far East, Southeast Asia, or the Indian Subcontinent, </t>
  </si>
  <si>
    <t>including, for example, Cambodia, China, India, Japan, Korea, Malaysia, Pakistan, the Philippine Islands, Thailand and Vietnam.</t>
  </si>
  <si>
    <t xml:space="preserve">          1.  Asian:</t>
  </si>
  <si>
    <t xml:space="preserve">A person having origins in any of the black racial groups of Africa. </t>
  </si>
  <si>
    <t xml:space="preserve">          3.  White:</t>
  </si>
  <si>
    <t xml:space="preserve">          2.  Black or African American:</t>
  </si>
  <si>
    <t>A person having origins in any of the original peoples of Europe, the Middle East, or North Africa.</t>
  </si>
  <si>
    <t xml:space="preserve">          4.  Hispanic or Latino:</t>
  </si>
  <si>
    <t>Hispanic or Latino</t>
  </si>
  <si>
    <t xml:space="preserve">A person of Cuban, Mexican, Puerto Rican, South or Central American, or other Spanish culture or origin, regardless of race. </t>
  </si>
  <si>
    <t xml:space="preserve">A person having origins in any of the original peoples of North and South America (including Central America) who maintains </t>
  </si>
  <si>
    <t>cultural identification through tribal affiliation or community attachment.</t>
  </si>
  <si>
    <t xml:space="preserve">          6. Native Hawaiian or Other </t>
  </si>
  <si>
    <t xml:space="preserve">                     Pacific Islander:</t>
  </si>
  <si>
    <t>A person having origins in any of the original peoples of Hawaii, Guam, Samoa, or other Pacific Islands.</t>
  </si>
  <si>
    <t>Pre Med Post Bacc Students</t>
  </si>
  <si>
    <t>Not Hispanic, more than one race category apply.</t>
  </si>
  <si>
    <t>The category used to report students whose race and ethnicity are not known.</t>
  </si>
  <si>
    <t xml:space="preserve">          7. Two or More Races:</t>
  </si>
  <si>
    <t xml:space="preserve">          9.  Race/Ethnicity Unknown:</t>
  </si>
  <si>
    <t xml:space="preserve">          Numbers 1-7 apply to all except those who are Nonresident aliens.</t>
  </si>
  <si>
    <t>Non-resident Alien</t>
  </si>
  <si>
    <t>Native Hawaiian or Other Pacific Islander</t>
  </si>
  <si>
    <t>Sophmores</t>
  </si>
  <si>
    <t>Two or More Races</t>
  </si>
  <si>
    <t xml:space="preserve">          8.  Nonresident Alien:</t>
  </si>
  <si>
    <t>and does not have the right to remain indefinitely.</t>
  </si>
  <si>
    <t>Freshman</t>
  </si>
  <si>
    <t>Source:  IPEDS-EF1 Report (EF1PRE) 10/15/11.  Totals may differ from internal University Student Information System reports.  Simon Bern Executive students are excluded.</t>
  </si>
  <si>
    <t>FALL 2011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</si>
</sst>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3">
    <font>
      <sz val="10"/>
      <name val="Courier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indexed="13"/>
      <name val="Arial"/>
      <family val="2"/>
    </font>
    <font>
      <sz val="12"/>
      <color indexed="13"/>
      <name val="Arial"/>
      <family val="2"/>
    </font>
    <font>
      <b/>
      <sz val="12"/>
      <color indexed="13"/>
      <name val="Arial"/>
      <family val="2"/>
    </font>
    <font>
      <sz val="10"/>
      <name val="Verdana"/>
      <family val="2"/>
    </font>
    <font>
      <sz val="9"/>
      <name val="Courie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7" fillId="0" borderId="0" xfId="0" applyFont="1"/>
    <xf numFmtId="41" fontId="4" fillId="0" borderId="2" xfId="0" applyNumberFormat="1" applyFont="1" applyBorder="1"/>
    <xf numFmtId="41" fontId="4" fillId="0" borderId="3" xfId="0" applyNumberFormat="1" applyFont="1" applyBorder="1"/>
    <xf numFmtId="41" fontId="4" fillId="0" borderId="0" xfId="0" applyNumberFormat="1" applyFont="1"/>
    <xf numFmtId="41" fontId="4" fillId="2" borderId="9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4" fillId="2" borderId="11" xfId="0" applyNumberFormat="1" applyFont="1" applyFill="1" applyBorder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Fill="1"/>
    <xf numFmtId="41" fontId="4" fillId="2" borderId="12" xfId="0" applyNumberFormat="1" applyFont="1" applyFill="1" applyBorder="1" applyAlignment="1">
      <alignment vertical="center"/>
    </xf>
    <xf numFmtId="41" fontId="4" fillId="2" borderId="13" xfId="0" applyNumberFormat="1" applyFont="1" applyFill="1" applyBorder="1" applyAlignment="1">
      <alignment vertical="center"/>
    </xf>
    <xf numFmtId="41" fontId="2" fillId="0" borderId="0" xfId="0" applyNumberFormat="1" applyFont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centerContinuous"/>
    </xf>
    <xf numFmtId="0" fontId="2" fillId="0" borderId="0" xfId="0" applyFont="1" applyBorder="1"/>
    <xf numFmtId="41" fontId="4" fillId="0" borderId="0" xfId="0" applyNumberFormat="1" applyFont="1" applyBorder="1"/>
    <xf numFmtId="41" fontId="1" fillId="0" borderId="0" xfId="0" applyNumberFormat="1" applyFont="1" applyBorder="1"/>
    <xf numFmtId="41" fontId="4" fillId="0" borderId="0" xfId="0" applyNumberFormat="1" applyFont="1" applyFill="1" applyBorder="1"/>
    <xf numFmtId="0" fontId="2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/>
    <xf numFmtId="41" fontId="4" fillId="4" borderId="0" xfId="0" applyNumberFormat="1" applyFont="1" applyFill="1"/>
    <xf numFmtId="41" fontId="4" fillId="4" borderId="11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41" fontId="4" fillId="4" borderId="14" xfId="0" applyNumberFormat="1" applyFont="1" applyFill="1" applyBorder="1" applyAlignment="1">
      <alignment vertical="center"/>
    </xf>
    <xf numFmtId="41" fontId="4" fillId="4" borderId="15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3" xfId="0" applyFont="1" applyFill="1" applyBorder="1"/>
    <xf numFmtId="41" fontId="4" fillId="0" borderId="3" xfId="0" applyNumberFormat="1" applyFont="1" applyFill="1" applyBorder="1"/>
    <xf numFmtId="41" fontId="4" fillId="0" borderId="17" xfId="0" applyNumberFormat="1" applyFont="1" applyFill="1" applyBorder="1"/>
    <xf numFmtId="0" fontId="2" fillId="2" borderId="18" xfId="0" applyFont="1" applyFill="1" applyBorder="1" applyAlignment="1">
      <alignment horizontal="right" vertical="center"/>
    </xf>
    <xf numFmtId="0" fontId="2" fillId="0" borderId="0" xfId="0" applyFont="1" applyAlignment="1"/>
    <xf numFmtId="49" fontId="3" fillId="0" borderId="0" xfId="0" applyNumberFormat="1" applyFont="1" applyAlignment="1">
      <alignment horizontal="left"/>
    </xf>
    <xf numFmtId="0" fontId="11" fillId="0" borderId="0" xfId="0" applyFont="1"/>
    <xf numFmtId="0" fontId="12" fillId="0" borderId="0" xfId="0" applyFont="1"/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5"/>
  <sheetViews>
    <sheetView tabSelected="1" zoomScale="75" zoomScaleNormal="75" workbookViewId="0"/>
  </sheetViews>
  <sheetFormatPr defaultColWidth="9.625" defaultRowHeight="15"/>
  <cols>
    <col min="1" max="1" width="30.875" style="1" customWidth="1"/>
    <col min="2" max="3" width="7.125" style="1" customWidth="1"/>
    <col min="4" max="4" width="5.75" style="1" customWidth="1"/>
    <col min="5" max="5" width="6.5" style="1" customWidth="1"/>
    <col min="6" max="13" width="5.125" style="1" customWidth="1"/>
    <col min="14" max="15" width="7.125" style="1" customWidth="1"/>
    <col min="16" max="17" width="5.125" style="1" customWidth="1"/>
    <col min="18" max="21" width="7.125" style="1" customWidth="1"/>
    <col min="22" max="16384" width="9.625" style="1"/>
  </cols>
  <sheetData>
    <row r="1" spans="1:21" ht="30.75" customHeight="1">
      <c r="A1" s="37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8" customHeight="1">
      <c r="A2" s="39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2.6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1" ht="72" customHeight="1">
      <c r="A4" s="12" t="s">
        <v>72</v>
      </c>
      <c r="B4" s="71" t="s">
        <v>1</v>
      </c>
      <c r="C4" s="72"/>
      <c r="D4" s="64" t="s">
        <v>64</v>
      </c>
      <c r="E4" s="65"/>
      <c r="F4" s="66" t="s">
        <v>42</v>
      </c>
      <c r="G4" s="67"/>
      <c r="H4" s="64" t="s">
        <v>39</v>
      </c>
      <c r="I4" s="65"/>
      <c r="J4" s="66" t="s">
        <v>41</v>
      </c>
      <c r="K4" s="67"/>
      <c r="L4" s="64" t="s">
        <v>51</v>
      </c>
      <c r="M4" s="65"/>
      <c r="N4" s="66" t="s">
        <v>40</v>
      </c>
      <c r="O4" s="67"/>
      <c r="P4" s="64" t="s">
        <v>0</v>
      </c>
      <c r="Q4" s="73" t="s">
        <v>0</v>
      </c>
      <c r="R4" s="66" t="s">
        <v>65</v>
      </c>
      <c r="S4" s="67"/>
      <c r="T4" s="69" t="s">
        <v>67</v>
      </c>
      <c r="U4" s="70"/>
    </row>
    <row r="5" spans="1:21" ht="12.6" customHeight="1" thickBot="1">
      <c r="A5" s="6"/>
      <c r="B5" s="18" t="s">
        <v>2</v>
      </c>
      <c r="C5" s="19" t="s">
        <v>3</v>
      </c>
      <c r="D5" s="20" t="s">
        <v>2</v>
      </c>
      <c r="E5" s="21" t="s">
        <v>3</v>
      </c>
      <c r="F5" s="45" t="s">
        <v>2</v>
      </c>
      <c r="G5" s="46" t="s">
        <v>3</v>
      </c>
      <c r="H5" s="20" t="s">
        <v>2</v>
      </c>
      <c r="I5" s="21" t="s">
        <v>3</v>
      </c>
      <c r="J5" s="45" t="s">
        <v>2</v>
      </c>
      <c r="K5" s="46" t="s">
        <v>3</v>
      </c>
      <c r="L5" s="20" t="s">
        <v>2</v>
      </c>
      <c r="M5" s="21" t="s">
        <v>3</v>
      </c>
      <c r="N5" s="45" t="s">
        <v>2</v>
      </c>
      <c r="O5" s="46" t="s">
        <v>3</v>
      </c>
      <c r="P5" s="20" t="s">
        <v>2</v>
      </c>
      <c r="Q5" s="20" t="s">
        <v>3</v>
      </c>
      <c r="R5" s="45" t="s">
        <v>2</v>
      </c>
      <c r="S5" s="46" t="s">
        <v>3</v>
      </c>
      <c r="T5" s="20" t="s">
        <v>2</v>
      </c>
      <c r="U5" s="59" t="s">
        <v>3</v>
      </c>
    </row>
    <row r="6" spans="1:21" ht="12.6" customHeight="1" thickTop="1">
      <c r="A6" s="10"/>
      <c r="B6" s="14"/>
      <c r="C6" s="15"/>
      <c r="D6" s="11"/>
      <c r="E6" s="11"/>
      <c r="F6" s="47"/>
      <c r="G6" s="47"/>
      <c r="H6" s="11"/>
      <c r="I6" s="11"/>
      <c r="J6" s="47"/>
      <c r="K6" s="47"/>
      <c r="L6" s="11"/>
      <c r="M6" s="11"/>
      <c r="N6" s="47"/>
      <c r="O6" s="47"/>
      <c r="P6" s="11"/>
      <c r="Q6" s="11"/>
      <c r="R6" s="47"/>
      <c r="S6" s="47"/>
      <c r="T6" s="11"/>
      <c r="U6" s="15"/>
    </row>
    <row r="7" spans="1:21" ht="15" customHeight="1">
      <c r="A7" s="8" t="s">
        <v>4</v>
      </c>
      <c r="B7" s="16"/>
      <c r="C7" s="17"/>
      <c r="D7" s="3"/>
      <c r="E7" s="3"/>
      <c r="F7" s="48"/>
      <c r="G7" s="48"/>
      <c r="H7" s="3"/>
      <c r="I7" s="3"/>
      <c r="J7" s="48"/>
      <c r="K7" s="48"/>
      <c r="L7" s="3"/>
      <c r="M7" s="3"/>
      <c r="N7" s="48"/>
      <c r="O7" s="48"/>
      <c r="P7" s="41"/>
      <c r="Q7" s="41"/>
      <c r="R7" s="48"/>
      <c r="S7" s="48"/>
      <c r="T7" s="55"/>
      <c r="U7" s="56"/>
    </row>
    <row r="8" spans="1:21" ht="12.6" customHeight="1">
      <c r="A8" s="9" t="s">
        <v>33</v>
      </c>
      <c r="B8" s="26">
        <v>568</v>
      </c>
      <c r="C8" s="27">
        <v>578</v>
      </c>
      <c r="D8" s="28">
        <v>91</v>
      </c>
      <c r="E8" s="28">
        <v>83</v>
      </c>
      <c r="F8" s="49">
        <v>19</v>
      </c>
      <c r="G8" s="49">
        <v>27</v>
      </c>
      <c r="H8" s="28">
        <v>1</v>
      </c>
      <c r="I8" s="28">
        <v>0</v>
      </c>
      <c r="J8" s="49">
        <v>66</v>
      </c>
      <c r="K8" s="49">
        <v>64</v>
      </c>
      <c r="L8" s="28">
        <v>31</v>
      </c>
      <c r="M8" s="28">
        <v>31</v>
      </c>
      <c r="N8" s="49">
        <v>304</v>
      </c>
      <c r="O8" s="49">
        <v>303</v>
      </c>
      <c r="P8" s="42">
        <v>49</v>
      </c>
      <c r="Q8" s="42">
        <v>56</v>
      </c>
      <c r="R8" s="49">
        <v>0</v>
      </c>
      <c r="S8" s="49">
        <v>1</v>
      </c>
      <c r="T8" s="33">
        <v>7</v>
      </c>
      <c r="U8" s="57">
        <v>13</v>
      </c>
    </row>
    <row r="9" spans="1:21" ht="12.6" customHeight="1">
      <c r="A9" s="9" t="s">
        <v>35</v>
      </c>
      <c r="B9" s="26">
        <v>69</v>
      </c>
      <c r="C9" s="27">
        <v>58</v>
      </c>
      <c r="D9" s="28">
        <v>10</v>
      </c>
      <c r="E9" s="28">
        <v>12</v>
      </c>
      <c r="F9" s="49">
        <v>0</v>
      </c>
      <c r="G9" s="49">
        <v>0</v>
      </c>
      <c r="H9" s="28">
        <v>0</v>
      </c>
      <c r="I9" s="28">
        <v>0</v>
      </c>
      <c r="J9" s="49">
        <v>7</v>
      </c>
      <c r="K9" s="49">
        <v>5</v>
      </c>
      <c r="L9" s="28">
        <v>2</v>
      </c>
      <c r="M9" s="28">
        <v>0</v>
      </c>
      <c r="N9" s="49">
        <v>37</v>
      </c>
      <c r="O9" s="49">
        <v>29</v>
      </c>
      <c r="P9" s="42">
        <v>11</v>
      </c>
      <c r="Q9" s="42">
        <v>11</v>
      </c>
      <c r="R9" s="49">
        <v>0</v>
      </c>
      <c r="S9" s="49">
        <v>0</v>
      </c>
      <c r="T9" s="33">
        <v>2</v>
      </c>
      <c r="U9" s="57">
        <v>1</v>
      </c>
    </row>
    <row r="10" spans="1:21" ht="12.6" customHeight="1">
      <c r="A10" s="9" t="s">
        <v>5</v>
      </c>
      <c r="B10" s="26">
        <v>14</v>
      </c>
      <c r="C10" s="27">
        <v>16</v>
      </c>
      <c r="D10" s="28">
        <v>5</v>
      </c>
      <c r="E10" s="28">
        <v>4</v>
      </c>
      <c r="F10" s="49">
        <v>0</v>
      </c>
      <c r="G10" s="49">
        <v>0</v>
      </c>
      <c r="H10" s="28">
        <v>0</v>
      </c>
      <c r="I10" s="28">
        <v>0</v>
      </c>
      <c r="J10" s="49">
        <v>0</v>
      </c>
      <c r="K10" s="49">
        <v>0</v>
      </c>
      <c r="L10" s="28">
        <v>0</v>
      </c>
      <c r="M10" s="28">
        <v>0</v>
      </c>
      <c r="N10" s="49">
        <v>7</v>
      </c>
      <c r="O10" s="49">
        <v>8</v>
      </c>
      <c r="P10" s="42">
        <v>2</v>
      </c>
      <c r="Q10" s="42">
        <v>4</v>
      </c>
      <c r="R10" s="49">
        <v>0</v>
      </c>
      <c r="S10" s="49">
        <v>0</v>
      </c>
      <c r="T10" s="33">
        <v>0</v>
      </c>
      <c r="U10" s="57">
        <v>0</v>
      </c>
    </row>
    <row r="11" spans="1:21" ht="12.6" customHeight="1">
      <c r="A11" s="9" t="s">
        <v>6</v>
      </c>
      <c r="B11" s="26">
        <v>703</v>
      </c>
      <c r="C11" s="27">
        <v>652</v>
      </c>
      <c r="D11" s="28">
        <v>96</v>
      </c>
      <c r="E11" s="28">
        <v>87</v>
      </c>
      <c r="F11" s="49">
        <v>23</v>
      </c>
      <c r="G11" s="49">
        <v>37</v>
      </c>
      <c r="H11" s="28">
        <v>1</v>
      </c>
      <c r="I11" s="28">
        <v>2</v>
      </c>
      <c r="J11" s="49">
        <v>67</v>
      </c>
      <c r="K11" s="49">
        <v>76</v>
      </c>
      <c r="L11" s="28">
        <v>46</v>
      </c>
      <c r="M11" s="28">
        <v>31</v>
      </c>
      <c r="N11" s="49">
        <v>421</v>
      </c>
      <c r="O11" s="49">
        <v>363</v>
      </c>
      <c r="P11" s="42">
        <v>30</v>
      </c>
      <c r="Q11" s="42">
        <v>31</v>
      </c>
      <c r="R11" s="49">
        <v>0</v>
      </c>
      <c r="S11" s="49">
        <v>1</v>
      </c>
      <c r="T11" s="33">
        <v>19</v>
      </c>
      <c r="U11" s="57">
        <v>24</v>
      </c>
    </row>
    <row r="12" spans="1:21" ht="12.6" customHeight="1">
      <c r="A12" s="9" t="s">
        <v>7</v>
      </c>
      <c r="B12" s="26">
        <v>632</v>
      </c>
      <c r="C12" s="27">
        <v>586</v>
      </c>
      <c r="D12" s="28">
        <v>61</v>
      </c>
      <c r="E12" s="28">
        <v>52</v>
      </c>
      <c r="F12" s="49">
        <v>21</v>
      </c>
      <c r="G12" s="49">
        <v>32</v>
      </c>
      <c r="H12" s="28">
        <v>2</v>
      </c>
      <c r="I12" s="28">
        <v>0</v>
      </c>
      <c r="J12" s="49">
        <v>73</v>
      </c>
      <c r="K12" s="49">
        <v>70</v>
      </c>
      <c r="L12" s="28">
        <v>35</v>
      </c>
      <c r="M12" s="28">
        <v>31</v>
      </c>
      <c r="N12" s="49">
        <v>382</v>
      </c>
      <c r="O12" s="49">
        <v>354</v>
      </c>
      <c r="P12" s="42">
        <v>29</v>
      </c>
      <c r="Q12" s="42">
        <v>30</v>
      </c>
      <c r="R12" s="49">
        <v>0</v>
      </c>
      <c r="S12" s="49">
        <v>2</v>
      </c>
      <c r="T12" s="33">
        <v>29</v>
      </c>
      <c r="U12" s="57">
        <v>15</v>
      </c>
    </row>
    <row r="13" spans="1:21" ht="12.6" customHeight="1">
      <c r="A13" s="9" t="s">
        <v>8</v>
      </c>
      <c r="B13" s="26">
        <v>666</v>
      </c>
      <c r="C13" s="27">
        <v>794</v>
      </c>
      <c r="D13" s="28">
        <v>57</v>
      </c>
      <c r="E13" s="28">
        <v>60</v>
      </c>
      <c r="F13" s="49">
        <v>21</v>
      </c>
      <c r="G13" s="49">
        <v>33</v>
      </c>
      <c r="H13" s="28">
        <v>1</v>
      </c>
      <c r="I13" s="28">
        <v>2</v>
      </c>
      <c r="J13" s="49">
        <v>62</v>
      </c>
      <c r="K13" s="49">
        <v>91</v>
      </c>
      <c r="L13" s="28">
        <v>38</v>
      </c>
      <c r="M13" s="28">
        <v>42</v>
      </c>
      <c r="N13" s="49">
        <v>433</v>
      </c>
      <c r="O13" s="49">
        <v>506</v>
      </c>
      <c r="P13" s="42">
        <v>26</v>
      </c>
      <c r="Q13" s="42">
        <v>30</v>
      </c>
      <c r="R13" s="49">
        <v>1</v>
      </c>
      <c r="S13" s="49">
        <v>1</v>
      </c>
      <c r="T13" s="33">
        <v>27</v>
      </c>
      <c r="U13" s="57">
        <v>29</v>
      </c>
    </row>
    <row r="14" spans="1:21" ht="12.6" customHeight="1">
      <c r="A14" s="9" t="s">
        <v>34</v>
      </c>
      <c r="B14" s="26">
        <v>10</v>
      </c>
      <c r="C14" s="27">
        <v>2</v>
      </c>
      <c r="D14" s="28">
        <v>1</v>
      </c>
      <c r="E14" s="28">
        <v>0</v>
      </c>
      <c r="F14" s="49">
        <v>0</v>
      </c>
      <c r="G14" s="49">
        <v>0</v>
      </c>
      <c r="H14" s="28">
        <v>0</v>
      </c>
      <c r="I14" s="28">
        <v>0</v>
      </c>
      <c r="J14" s="49">
        <v>1</v>
      </c>
      <c r="K14" s="49">
        <v>0</v>
      </c>
      <c r="L14" s="28">
        <v>1</v>
      </c>
      <c r="M14" s="28">
        <v>0</v>
      </c>
      <c r="N14" s="49">
        <v>6</v>
      </c>
      <c r="O14" s="49">
        <v>2</v>
      </c>
      <c r="P14" s="42">
        <v>0</v>
      </c>
      <c r="Q14" s="42">
        <v>0</v>
      </c>
      <c r="R14" s="49">
        <v>0</v>
      </c>
      <c r="S14" s="49">
        <v>0</v>
      </c>
      <c r="T14" s="33">
        <v>1</v>
      </c>
      <c r="U14" s="57">
        <v>0</v>
      </c>
    </row>
    <row r="15" spans="1:21" ht="12.6" customHeight="1">
      <c r="A15" s="9" t="s">
        <v>58</v>
      </c>
      <c r="B15" s="26">
        <v>5</v>
      </c>
      <c r="C15" s="27">
        <v>5</v>
      </c>
      <c r="D15" s="28">
        <v>0</v>
      </c>
      <c r="E15" s="28">
        <v>0</v>
      </c>
      <c r="F15" s="49">
        <v>0</v>
      </c>
      <c r="G15" s="49">
        <v>0</v>
      </c>
      <c r="H15" s="28">
        <v>0</v>
      </c>
      <c r="I15" s="28">
        <v>0</v>
      </c>
      <c r="J15" s="49">
        <v>0</v>
      </c>
      <c r="K15" s="49">
        <v>1</v>
      </c>
      <c r="L15" s="28">
        <v>0</v>
      </c>
      <c r="M15" s="28">
        <v>0</v>
      </c>
      <c r="N15" s="49">
        <v>1</v>
      </c>
      <c r="O15" s="49">
        <v>1</v>
      </c>
      <c r="P15" s="42">
        <v>4</v>
      </c>
      <c r="Q15" s="42">
        <v>3</v>
      </c>
      <c r="R15" s="49">
        <v>0</v>
      </c>
      <c r="S15" s="49">
        <v>0</v>
      </c>
      <c r="T15" s="33">
        <v>0</v>
      </c>
      <c r="U15" s="57">
        <v>0</v>
      </c>
    </row>
    <row r="16" spans="1:21" ht="12.6" customHeight="1">
      <c r="A16" s="9" t="s">
        <v>9</v>
      </c>
      <c r="B16" s="26">
        <v>5</v>
      </c>
      <c r="C16" s="27">
        <v>10</v>
      </c>
      <c r="D16" s="28">
        <v>5</v>
      </c>
      <c r="E16" s="28">
        <v>8</v>
      </c>
      <c r="F16" s="49">
        <v>0</v>
      </c>
      <c r="G16" s="49">
        <v>0</v>
      </c>
      <c r="H16" s="28">
        <v>0</v>
      </c>
      <c r="I16" s="28">
        <v>0</v>
      </c>
      <c r="J16" s="49">
        <v>0</v>
      </c>
      <c r="K16" s="49">
        <v>0</v>
      </c>
      <c r="L16" s="28">
        <v>0</v>
      </c>
      <c r="M16" s="28">
        <v>0</v>
      </c>
      <c r="N16" s="49">
        <v>0</v>
      </c>
      <c r="O16" s="49">
        <v>0</v>
      </c>
      <c r="P16" s="42">
        <v>0</v>
      </c>
      <c r="Q16" s="42">
        <v>2</v>
      </c>
      <c r="R16" s="49">
        <v>0</v>
      </c>
      <c r="S16" s="49">
        <v>0</v>
      </c>
      <c r="T16" s="33">
        <v>0</v>
      </c>
      <c r="U16" s="57">
        <v>0</v>
      </c>
    </row>
    <row r="17" spans="1:21" ht="14.1" customHeight="1">
      <c r="A17" s="24" t="s">
        <v>10</v>
      </c>
      <c r="B17" s="29">
        <f>SUM(B8:B16)</f>
        <v>2672</v>
      </c>
      <c r="C17" s="30">
        <f>SUM(C8:C16)</f>
        <v>2701</v>
      </c>
      <c r="D17" s="31">
        <f t="shared" ref="D17:Q17" si="0">SUM(D8:D16)</f>
        <v>326</v>
      </c>
      <c r="E17" s="31">
        <f t="shared" si="0"/>
        <v>306</v>
      </c>
      <c r="F17" s="50">
        <f t="shared" si="0"/>
        <v>84</v>
      </c>
      <c r="G17" s="50">
        <f t="shared" si="0"/>
        <v>129</v>
      </c>
      <c r="H17" s="31">
        <f t="shared" si="0"/>
        <v>5</v>
      </c>
      <c r="I17" s="31">
        <f t="shared" si="0"/>
        <v>4</v>
      </c>
      <c r="J17" s="50">
        <f t="shared" si="0"/>
        <v>276</v>
      </c>
      <c r="K17" s="50">
        <f t="shared" si="0"/>
        <v>307</v>
      </c>
      <c r="L17" s="31">
        <f t="shared" si="0"/>
        <v>153</v>
      </c>
      <c r="M17" s="31">
        <f t="shared" si="0"/>
        <v>135</v>
      </c>
      <c r="N17" s="50">
        <f t="shared" si="0"/>
        <v>1591</v>
      </c>
      <c r="O17" s="50">
        <f t="shared" si="0"/>
        <v>1566</v>
      </c>
      <c r="P17" s="31">
        <f t="shared" si="0"/>
        <v>151</v>
      </c>
      <c r="Q17" s="31">
        <f t="shared" si="0"/>
        <v>167</v>
      </c>
      <c r="R17" s="50">
        <f>SUM(R8:R16)</f>
        <v>1</v>
      </c>
      <c r="S17" s="50">
        <f>SUM(S8:S16)</f>
        <v>5</v>
      </c>
      <c r="T17" s="31">
        <f>SUM(T8:T16)</f>
        <v>85</v>
      </c>
      <c r="U17" s="30">
        <f>SUM(U8:U16)</f>
        <v>82</v>
      </c>
    </row>
    <row r="18" spans="1:21" ht="12.6" customHeight="1">
      <c r="B18" s="26"/>
      <c r="C18" s="27"/>
      <c r="D18" s="28"/>
      <c r="E18" s="28"/>
      <c r="F18" s="49"/>
      <c r="G18" s="49"/>
      <c r="H18" s="28"/>
      <c r="I18" s="28"/>
      <c r="J18" s="49"/>
      <c r="K18" s="49"/>
      <c r="L18" s="28"/>
      <c r="M18" s="28"/>
      <c r="N18" s="49"/>
      <c r="O18" s="49"/>
      <c r="P18" s="42"/>
      <c r="Q18" s="42"/>
      <c r="R18" s="49"/>
      <c r="S18" s="49"/>
      <c r="T18" s="33"/>
      <c r="U18" s="57"/>
    </row>
    <row r="19" spans="1:21" ht="14.1" customHeight="1">
      <c r="A19" s="8" t="s">
        <v>11</v>
      </c>
      <c r="B19" s="26"/>
      <c r="C19" s="27"/>
      <c r="D19" s="28"/>
      <c r="E19" s="28"/>
      <c r="F19" s="49"/>
      <c r="G19" s="49"/>
      <c r="H19" s="28"/>
      <c r="I19" s="28"/>
      <c r="J19" s="49"/>
      <c r="K19" s="49"/>
      <c r="L19" s="28"/>
      <c r="M19" s="28"/>
      <c r="N19" s="49"/>
      <c r="O19" s="49"/>
      <c r="P19" s="42"/>
      <c r="Q19" s="42"/>
      <c r="R19" s="49"/>
      <c r="S19" s="49"/>
      <c r="T19" s="33"/>
      <c r="U19" s="57"/>
    </row>
    <row r="20" spans="1:21" ht="2.25" customHeight="1">
      <c r="A20" s="12"/>
      <c r="B20" s="26"/>
      <c r="C20" s="27"/>
      <c r="D20" s="28"/>
      <c r="E20" s="28"/>
      <c r="F20" s="49"/>
      <c r="G20" s="49"/>
      <c r="H20" s="28"/>
      <c r="I20" s="28"/>
      <c r="J20" s="49"/>
      <c r="K20" s="49"/>
      <c r="L20" s="28"/>
      <c r="M20" s="28"/>
      <c r="N20" s="49"/>
      <c r="O20" s="49"/>
      <c r="P20" s="42"/>
      <c r="Q20" s="42"/>
      <c r="R20" s="49"/>
      <c r="S20" s="49"/>
      <c r="T20" s="33"/>
      <c r="U20" s="57"/>
    </row>
    <row r="21" spans="1:21">
      <c r="A21" s="9" t="s">
        <v>70</v>
      </c>
      <c r="B21" s="26">
        <v>1</v>
      </c>
      <c r="C21" s="27">
        <v>0</v>
      </c>
      <c r="D21" s="28">
        <v>0</v>
      </c>
      <c r="E21" s="28">
        <v>0</v>
      </c>
      <c r="F21" s="49">
        <v>0</v>
      </c>
      <c r="G21" s="49">
        <v>0</v>
      </c>
      <c r="H21" s="28">
        <v>0</v>
      </c>
      <c r="I21" s="28">
        <v>0</v>
      </c>
      <c r="J21" s="49">
        <v>0</v>
      </c>
      <c r="K21" s="49">
        <v>0</v>
      </c>
      <c r="L21" s="28">
        <v>0</v>
      </c>
      <c r="M21" s="28">
        <v>0</v>
      </c>
      <c r="N21" s="49">
        <v>1</v>
      </c>
      <c r="O21" s="49">
        <v>0</v>
      </c>
      <c r="P21" s="42">
        <v>0</v>
      </c>
      <c r="Q21" s="42">
        <v>0</v>
      </c>
      <c r="R21" s="49">
        <v>0</v>
      </c>
      <c r="S21" s="49">
        <v>0</v>
      </c>
      <c r="T21" s="33">
        <v>0</v>
      </c>
      <c r="U21" s="57">
        <v>0</v>
      </c>
    </row>
    <row r="22" spans="1:21">
      <c r="A22" s="9" t="s">
        <v>66</v>
      </c>
      <c r="B22" s="26">
        <v>1</v>
      </c>
      <c r="C22" s="27">
        <v>0</v>
      </c>
      <c r="D22" s="28">
        <v>0</v>
      </c>
      <c r="E22" s="28">
        <v>0</v>
      </c>
      <c r="F22" s="49">
        <v>0</v>
      </c>
      <c r="G22" s="49">
        <v>0</v>
      </c>
      <c r="H22" s="28">
        <v>0</v>
      </c>
      <c r="I22" s="28">
        <v>0</v>
      </c>
      <c r="J22" s="49">
        <v>0</v>
      </c>
      <c r="K22" s="49">
        <v>0</v>
      </c>
      <c r="L22" s="28">
        <v>0</v>
      </c>
      <c r="M22" s="28">
        <v>0</v>
      </c>
      <c r="N22" s="49">
        <v>1</v>
      </c>
      <c r="O22" s="49">
        <v>0</v>
      </c>
      <c r="P22" s="42">
        <v>0</v>
      </c>
      <c r="Q22" s="42">
        <v>0</v>
      </c>
      <c r="R22" s="49">
        <v>0</v>
      </c>
      <c r="S22" s="49">
        <v>0</v>
      </c>
      <c r="T22" s="33">
        <v>0</v>
      </c>
      <c r="U22" s="57">
        <v>0</v>
      </c>
    </row>
    <row r="23" spans="1:21">
      <c r="A23" s="9" t="s">
        <v>7</v>
      </c>
      <c r="B23" s="26">
        <v>11</v>
      </c>
      <c r="C23" s="27">
        <v>76</v>
      </c>
      <c r="D23" s="28">
        <v>1</v>
      </c>
      <c r="E23" s="28">
        <v>0</v>
      </c>
      <c r="F23" s="49">
        <v>0</v>
      </c>
      <c r="G23" s="49">
        <v>3</v>
      </c>
      <c r="H23" s="28">
        <v>0</v>
      </c>
      <c r="I23" s="28">
        <v>0</v>
      </c>
      <c r="J23" s="49">
        <v>1</v>
      </c>
      <c r="K23" s="49">
        <v>2</v>
      </c>
      <c r="L23" s="28">
        <v>1</v>
      </c>
      <c r="M23" s="28">
        <v>2</v>
      </c>
      <c r="N23" s="49">
        <v>8</v>
      </c>
      <c r="O23" s="49">
        <v>64</v>
      </c>
      <c r="P23" s="42">
        <v>0</v>
      </c>
      <c r="Q23" s="42">
        <v>2</v>
      </c>
      <c r="R23" s="49">
        <v>0</v>
      </c>
      <c r="S23" s="49">
        <v>1</v>
      </c>
      <c r="T23" s="33">
        <v>0</v>
      </c>
      <c r="U23" s="57">
        <v>2</v>
      </c>
    </row>
    <row r="24" spans="1:21" ht="12.6" customHeight="1">
      <c r="A24" s="9" t="s">
        <v>8</v>
      </c>
      <c r="B24" s="26">
        <v>10</v>
      </c>
      <c r="C24" s="27">
        <v>9</v>
      </c>
      <c r="D24" s="28">
        <v>0</v>
      </c>
      <c r="E24" s="28">
        <v>1</v>
      </c>
      <c r="F24" s="49">
        <v>2</v>
      </c>
      <c r="G24" s="49">
        <v>0</v>
      </c>
      <c r="H24" s="28">
        <v>0</v>
      </c>
      <c r="I24" s="28">
        <v>0</v>
      </c>
      <c r="J24" s="49">
        <v>0</v>
      </c>
      <c r="K24" s="49">
        <v>1</v>
      </c>
      <c r="L24" s="28">
        <v>0</v>
      </c>
      <c r="M24" s="28">
        <v>0</v>
      </c>
      <c r="N24" s="49">
        <v>5</v>
      </c>
      <c r="O24" s="49">
        <v>7</v>
      </c>
      <c r="P24" s="42">
        <v>3</v>
      </c>
      <c r="Q24" s="42">
        <v>0</v>
      </c>
      <c r="R24" s="49">
        <v>0</v>
      </c>
      <c r="S24" s="49">
        <v>0</v>
      </c>
      <c r="T24" s="33">
        <v>0</v>
      </c>
      <c r="U24" s="57">
        <v>0</v>
      </c>
    </row>
    <row r="25" spans="1:21" ht="12.6" customHeight="1">
      <c r="A25" s="9" t="s">
        <v>34</v>
      </c>
      <c r="B25" s="26">
        <v>1</v>
      </c>
      <c r="C25" s="27">
        <v>0</v>
      </c>
      <c r="D25" s="28">
        <v>0</v>
      </c>
      <c r="E25" s="28">
        <v>0</v>
      </c>
      <c r="F25" s="49">
        <v>0</v>
      </c>
      <c r="G25" s="49">
        <v>0</v>
      </c>
      <c r="H25" s="28">
        <v>0</v>
      </c>
      <c r="I25" s="28">
        <v>0</v>
      </c>
      <c r="J25" s="49">
        <v>0</v>
      </c>
      <c r="K25" s="49">
        <v>0</v>
      </c>
      <c r="L25" s="28">
        <v>0</v>
      </c>
      <c r="M25" s="28">
        <v>0</v>
      </c>
      <c r="N25" s="49">
        <v>1</v>
      </c>
      <c r="O25" s="49">
        <v>0</v>
      </c>
      <c r="P25" s="42">
        <v>0</v>
      </c>
      <c r="Q25" s="42">
        <v>0</v>
      </c>
      <c r="R25" s="49">
        <v>0</v>
      </c>
      <c r="S25" s="49">
        <v>0</v>
      </c>
      <c r="T25" s="33">
        <v>0</v>
      </c>
      <c r="U25" s="57">
        <v>0</v>
      </c>
    </row>
    <row r="26" spans="1:21" ht="12.6" customHeight="1">
      <c r="A26" s="9" t="s">
        <v>58</v>
      </c>
      <c r="B26" s="26">
        <v>4</v>
      </c>
      <c r="C26" s="27">
        <v>0</v>
      </c>
      <c r="D26" s="28">
        <v>0</v>
      </c>
      <c r="E26" s="28">
        <v>0</v>
      </c>
      <c r="F26" s="49">
        <v>0</v>
      </c>
      <c r="G26" s="49">
        <v>0</v>
      </c>
      <c r="H26" s="28">
        <v>0</v>
      </c>
      <c r="I26" s="28">
        <v>0</v>
      </c>
      <c r="J26" s="49">
        <v>0</v>
      </c>
      <c r="K26" s="49">
        <v>0</v>
      </c>
      <c r="L26" s="28">
        <v>0</v>
      </c>
      <c r="M26" s="28">
        <v>0</v>
      </c>
      <c r="N26" s="49">
        <v>4</v>
      </c>
      <c r="O26" s="49">
        <v>0</v>
      </c>
      <c r="P26" s="42">
        <v>0</v>
      </c>
      <c r="Q26" s="42">
        <v>0</v>
      </c>
      <c r="R26" s="49">
        <v>0</v>
      </c>
      <c r="S26" s="49">
        <v>0</v>
      </c>
      <c r="T26" s="33">
        <v>0</v>
      </c>
      <c r="U26" s="57">
        <v>0</v>
      </c>
    </row>
    <row r="27" spans="1:21" ht="12.6" customHeight="1">
      <c r="A27" s="9" t="s">
        <v>9</v>
      </c>
      <c r="B27" s="26">
        <v>39</v>
      </c>
      <c r="C27" s="27">
        <v>118</v>
      </c>
      <c r="D27" s="28">
        <v>0</v>
      </c>
      <c r="E27" s="28">
        <v>0</v>
      </c>
      <c r="F27" s="49">
        <v>0</v>
      </c>
      <c r="G27" s="49">
        <v>6</v>
      </c>
      <c r="H27" s="28">
        <v>0</v>
      </c>
      <c r="I27" s="28">
        <v>0</v>
      </c>
      <c r="J27" s="49">
        <v>1</v>
      </c>
      <c r="K27" s="49">
        <v>4</v>
      </c>
      <c r="L27" s="28">
        <v>1</v>
      </c>
      <c r="M27" s="28">
        <v>4</v>
      </c>
      <c r="N27" s="49">
        <v>14</v>
      </c>
      <c r="O27" s="49">
        <v>93</v>
      </c>
      <c r="P27" s="42">
        <v>22</v>
      </c>
      <c r="Q27" s="42">
        <v>10</v>
      </c>
      <c r="R27" s="49">
        <v>0</v>
      </c>
      <c r="S27" s="49">
        <v>0</v>
      </c>
      <c r="T27" s="33">
        <v>1</v>
      </c>
      <c r="U27" s="57">
        <v>1</v>
      </c>
    </row>
    <row r="28" spans="1:21" ht="14.1" customHeight="1">
      <c r="A28" s="24" t="s">
        <v>10</v>
      </c>
      <c r="B28" s="29">
        <f>SUM(B20:B27)</f>
        <v>67</v>
      </c>
      <c r="C28" s="30">
        <f>SUM(C20:C27)</f>
        <v>203</v>
      </c>
      <c r="D28" s="31">
        <f>SUM(D20:D27)</f>
        <v>1</v>
      </c>
      <c r="E28" s="31">
        <f>SUM(E20:E27)</f>
        <v>1</v>
      </c>
      <c r="F28" s="50">
        <f>SUM(F20:F27)</f>
        <v>2</v>
      </c>
      <c r="G28" s="50">
        <f>SUM(G20:G27)</f>
        <v>9</v>
      </c>
      <c r="H28" s="31">
        <f>SUM(H20:H27)</f>
        <v>0</v>
      </c>
      <c r="I28" s="31">
        <f>SUM(I20:I27)</f>
        <v>0</v>
      </c>
      <c r="J28" s="50">
        <f>SUM(J20:J27)</f>
        <v>2</v>
      </c>
      <c r="K28" s="50">
        <f>SUM(K20:K27)</f>
        <v>7</v>
      </c>
      <c r="L28" s="31">
        <f>SUM(L20:L27)</f>
        <v>2</v>
      </c>
      <c r="M28" s="31">
        <f>SUM(M20:M27)</f>
        <v>6</v>
      </c>
      <c r="N28" s="50">
        <f>SUM(N20:N27)</f>
        <v>34</v>
      </c>
      <c r="O28" s="50">
        <f>SUM(O20:O27)</f>
        <v>164</v>
      </c>
      <c r="P28" s="31">
        <f>SUM(P20:P27)</f>
        <v>25</v>
      </c>
      <c r="Q28" s="31">
        <f>SUM(Q20:Q27)</f>
        <v>12</v>
      </c>
      <c r="R28" s="50">
        <f>SUM(R20:R27)</f>
        <v>0</v>
      </c>
      <c r="S28" s="50">
        <f>SUM(S20:S27)</f>
        <v>1</v>
      </c>
      <c r="T28" s="31">
        <f>SUM(T20:T27)</f>
        <v>1</v>
      </c>
      <c r="U28" s="30">
        <f>SUM(U20:U27)</f>
        <v>3</v>
      </c>
    </row>
    <row r="29" spans="1:21" ht="12.6" customHeight="1">
      <c r="B29" s="26"/>
      <c r="C29" s="27"/>
      <c r="D29" s="28"/>
      <c r="E29" s="28"/>
      <c r="F29" s="49"/>
      <c r="G29" s="49"/>
      <c r="H29" s="28"/>
      <c r="I29" s="28"/>
      <c r="J29" s="49"/>
      <c r="K29" s="49"/>
      <c r="L29" s="28"/>
      <c r="M29" s="28"/>
      <c r="N29" s="49"/>
      <c r="O29" s="49"/>
      <c r="P29" s="42"/>
      <c r="Q29" s="42"/>
      <c r="R29" s="49"/>
      <c r="S29" s="49"/>
      <c r="T29" s="33"/>
      <c r="U29" s="57"/>
    </row>
    <row r="30" spans="1:21" ht="15" customHeight="1">
      <c r="A30" s="22" t="s">
        <v>12</v>
      </c>
      <c r="B30" s="29">
        <f>B17+B28</f>
        <v>2739</v>
      </c>
      <c r="C30" s="30">
        <f>C17+C28</f>
        <v>2904</v>
      </c>
      <c r="D30" s="31">
        <f>D17+D28</f>
        <v>327</v>
      </c>
      <c r="E30" s="31">
        <f>E17+E28</f>
        <v>307</v>
      </c>
      <c r="F30" s="50">
        <f>F17+F28</f>
        <v>86</v>
      </c>
      <c r="G30" s="50">
        <f>G17+G28</f>
        <v>138</v>
      </c>
      <c r="H30" s="31">
        <f>H17+H28</f>
        <v>5</v>
      </c>
      <c r="I30" s="31">
        <f>I17+I28</f>
        <v>4</v>
      </c>
      <c r="J30" s="50">
        <f>J17+J28</f>
        <v>278</v>
      </c>
      <c r="K30" s="50">
        <f>K17+K28</f>
        <v>314</v>
      </c>
      <c r="L30" s="31">
        <f>L17+L28</f>
        <v>155</v>
      </c>
      <c r="M30" s="31">
        <f>M17+M28</f>
        <v>141</v>
      </c>
      <c r="N30" s="50">
        <f>N17+N28</f>
        <v>1625</v>
      </c>
      <c r="O30" s="50">
        <f>O17+O28</f>
        <v>1730</v>
      </c>
      <c r="P30" s="31">
        <f>P17+P28</f>
        <v>176</v>
      </c>
      <c r="Q30" s="31">
        <f>Q17+Q28</f>
        <v>179</v>
      </c>
      <c r="R30" s="50">
        <f>R17+R28</f>
        <v>1</v>
      </c>
      <c r="S30" s="50">
        <f>S17+S28</f>
        <v>6</v>
      </c>
      <c r="T30" s="31">
        <f>T17+T28</f>
        <v>86</v>
      </c>
      <c r="U30" s="30">
        <f>U17+U28</f>
        <v>85</v>
      </c>
    </row>
    <row r="31" spans="1:21" ht="12.6" customHeight="1">
      <c r="B31" s="26"/>
      <c r="C31" s="27"/>
      <c r="D31" s="28"/>
      <c r="E31" s="28"/>
      <c r="F31" s="49"/>
      <c r="G31" s="49"/>
      <c r="H31" s="28"/>
      <c r="I31" s="28"/>
      <c r="J31" s="49"/>
      <c r="K31" s="49"/>
      <c r="L31" s="28"/>
      <c r="M31" s="28"/>
      <c r="N31" s="49"/>
      <c r="O31" s="49"/>
      <c r="P31" s="42"/>
      <c r="Q31" s="42"/>
      <c r="R31" s="49"/>
      <c r="S31" s="49"/>
      <c r="T31" s="33"/>
      <c r="U31" s="57"/>
    </row>
    <row r="32" spans="1:21" ht="12.6" customHeight="1">
      <c r="B32" s="26"/>
      <c r="C32" s="27"/>
      <c r="D32" s="28"/>
      <c r="E32" s="28"/>
      <c r="F32" s="49"/>
      <c r="G32" s="49"/>
      <c r="H32" s="28"/>
      <c r="I32" s="28"/>
      <c r="J32" s="49"/>
      <c r="K32" s="49"/>
      <c r="L32" s="28"/>
      <c r="M32" s="28"/>
      <c r="N32" s="49"/>
      <c r="O32" s="49"/>
      <c r="P32" s="42"/>
      <c r="Q32" s="42"/>
      <c r="R32" s="49"/>
      <c r="S32" s="49"/>
      <c r="T32" s="33"/>
      <c r="U32" s="57"/>
    </row>
    <row r="33" spans="1:21" ht="15" customHeight="1">
      <c r="A33" s="8" t="s">
        <v>13</v>
      </c>
      <c r="B33" s="26"/>
      <c r="C33" s="27"/>
      <c r="D33" s="28"/>
      <c r="E33" s="28"/>
      <c r="F33" s="49"/>
      <c r="G33" s="49"/>
      <c r="H33" s="28"/>
      <c r="I33" s="28"/>
      <c r="J33" s="49"/>
      <c r="K33" s="49"/>
      <c r="L33" s="28"/>
      <c r="M33" s="28"/>
      <c r="N33" s="49"/>
      <c r="O33" s="49"/>
      <c r="P33" s="42"/>
      <c r="Q33" s="42"/>
      <c r="R33" s="49"/>
      <c r="S33" s="49"/>
      <c r="T33" s="33"/>
      <c r="U33" s="57"/>
    </row>
    <row r="34" spans="1:21" ht="12.6" customHeight="1">
      <c r="A34" s="9" t="s">
        <v>14</v>
      </c>
      <c r="B34" s="26">
        <v>36</v>
      </c>
      <c r="C34" s="27">
        <v>37</v>
      </c>
      <c r="D34" s="28">
        <v>0</v>
      </c>
      <c r="E34" s="28">
        <v>1</v>
      </c>
      <c r="F34" s="49">
        <v>3</v>
      </c>
      <c r="G34" s="49">
        <v>3</v>
      </c>
      <c r="H34" s="28">
        <v>0</v>
      </c>
      <c r="I34" s="28">
        <v>0</v>
      </c>
      <c r="J34" s="49">
        <v>5</v>
      </c>
      <c r="K34" s="49">
        <v>5</v>
      </c>
      <c r="L34" s="28">
        <v>1</v>
      </c>
      <c r="M34" s="28">
        <v>3</v>
      </c>
      <c r="N34" s="49">
        <v>23</v>
      </c>
      <c r="O34" s="49">
        <v>21</v>
      </c>
      <c r="P34" s="42">
        <v>4</v>
      </c>
      <c r="Q34" s="42">
        <v>4</v>
      </c>
      <c r="R34" s="49">
        <v>0</v>
      </c>
      <c r="S34" s="49">
        <v>0</v>
      </c>
      <c r="T34" s="33">
        <v>0</v>
      </c>
      <c r="U34" s="57">
        <v>0</v>
      </c>
    </row>
    <row r="35" spans="1:21" ht="12.6" customHeight="1">
      <c r="A35" s="9" t="s">
        <v>17</v>
      </c>
      <c r="B35" s="26">
        <v>186</v>
      </c>
      <c r="C35" s="27">
        <v>173</v>
      </c>
      <c r="D35" s="28">
        <v>2</v>
      </c>
      <c r="E35" s="28">
        <v>0</v>
      </c>
      <c r="F35" s="49">
        <v>11</v>
      </c>
      <c r="G35" s="49">
        <v>26</v>
      </c>
      <c r="H35" s="28">
        <v>0</v>
      </c>
      <c r="I35" s="28">
        <v>0</v>
      </c>
      <c r="J35" s="49">
        <v>33</v>
      </c>
      <c r="K35" s="49">
        <v>35</v>
      </c>
      <c r="L35" s="28">
        <v>2</v>
      </c>
      <c r="M35" s="28">
        <v>9</v>
      </c>
      <c r="N35" s="49">
        <v>126</v>
      </c>
      <c r="O35" s="49">
        <v>89</v>
      </c>
      <c r="P35" s="42">
        <v>11</v>
      </c>
      <c r="Q35" s="42">
        <v>12</v>
      </c>
      <c r="R35" s="49">
        <v>0</v>
      </c>
      <c r="S35" s="49">
        <v>1</v>
      </c>
      <c r="T35" s="33">
        <v>1</v>
      </c>
      <c r="U35" s="57">
        <v>1</v>
      </c>
    </row>
    <row r="36" spans="1:21" ht="15" customHeight="1">
      <c r="A36" s="23" t="s">
        <v>15</v>
      </c>
      <c r="B36" s="29">
        <f t="shared" ref="B36:Q36" si="1">B34+B35</f>
        <v>222</v>
      </c>
      <c r="C36" s="30">
        <f t="shared" si="1"/>
        <v>210</v>
      </c>
      <c r="D36" s="31">
        <f t="shared" si="1"/>
        <v>2</v>
      </c>
      <c r="E36" s="31">
        <f t="shared" si="1"/>
        <v>1</v>
      </c>
      <c r="F36" s="50">
        <f t="shared" si="1"/>
        <v>14</v>
      </c>
      <c r="G36" s="50">
        <f t="shared" si="1"/>
        <v>29</v>
      </c>
      <c r="H36" s="31">
        <f t="shared" si="1"/>
        <v>0</v>
      </c>
      <c r="I36" s="31">
        <f t="shared" si="1"/>
        <v>0</v>
      </c>
      <c r="J36" s="50">
        <f t="shared" si="1"/>
        <v>38</v>
      </c>
      <c r="K36" s="50">
        <f t="shared" si="1"/>
        <v>40</v>
      </c>
      <c r="L36" s="31">
        <f t="shared" si="1"/>
        <v>3</v>
      </c>
      <c r="M36" s="31">
        <f t="shared" si="1"/>
        <v>12</v>
      </c>
      <c r="N36" s="50">
        <f t="shared" si="1"/>
        <v>149</v>
      </c>
      <c r="O36" s="50">
        <f t="shared" si="1"/>
        <v>110</v>
      </c>
      <c r="P36" s="31">
        <f t="shared" si="1"/>
        <v>15</v>
      </c>
      <c r="Q36" s="31">
        <f t="shared" si="1"/>
        <v>16</v>
      </c>
      <c r="R36" s="50">
        <f>R34+R35</f>
        <v>0</v>
      </c>
      <c r="S36" s="50">
        <f>S34+S35</f>
        <v>1</v>
      </c>
      <c r="T36" s="31">
        <f>T34+T35</f>
        <v>1</v>
      </c>
      <c r="U36" s="30">
        <f>U34+U35</f>
        <v>1</v>
      </c>
    </row>
    <row r="37" spans="1:21" ht="12.6" customHeight="1">
      <c r="B37" s="26"/>
      <c r="C37" s="27"/>
      <c r="D37" s="28"/>
      <c r="E37" s="28"/>
      <c r="F37" s="49"/>
      <c r="G37" s="49"/>
      <c r="H37" s="28"/>
      <c r="I37" s="28"/>
      <c r="J37" s="49"/>
      <c r="K37" s="49"/>
      <c r="L37" s="28"/>
      <c r="M37" s="28"/>
      <c r="N37" s="49"/>
      <c r="O37" s="49"/>
      <c r="P37" s="42"/>
      <c r="Q37" s="42"/>
      <c r="R37" s="49"/>
      <c r="S37" s="49"/>
      <c r="T37" s="33"/>
      <c r="U37" s="57"/>
    </row>
    <row r="38" spans="1:21" ht="12.6" customHeight="1">
      <c r="B38" s="26"/>
      <c r="C38" s="27"/>
      <c r="D38" s="28"/>
      <c r="E38" s="28"/>
      <c r="F38" s="49"/>
      <c r="G38" s="49"/>
      <c r="H38" s="28"/>
      <c r="I38" s="28"/>
      <c r="J38" s="49"/>
      <c r="K38" s="49"/>
      <c r="L38" s="28"/>
      <c r="M38" s="28"/>
      <c r="N38" s="49"/>
      <c r="O38" s="49"/>
      <c r="P38" s="42"/>
      <c r="Q38" s="42"/>
      <c r="R38" s="49"/>
      <c r="S38" s="49"/>
      <c r="T38" s="33"/>
      <c r="U38" s="57"/>
    </row>
    <row r="39" spans="1:21" ht="15" customHeight="1">
      <c r="A39" s="8" t="s">
        <v>16</v>
      </c>
      <c r="B39" s="26"/>
      <c r="C39" s="27"/>
      <c r="D39" s="28"/>
      <c r="E39" s="28"/>
      <c r="F39" s="49"/>
      <c r="G39" s="49"/>
      <c r="H39" s="28"/>
      <c r="I39" s="28"/>
      <c r="J39" s="49"/>
      <c r="K39" s="49"/>
      <c r="L39" s="28"/>
      <c r="M39" s="28"/>
      <c r="N39" s="49"/>
      <c r="O39" s="49"/>
      <c r="P39" s="42"/>
      <c r="Q39" s="42"/>
      <c r="R39" s="49"/>
      <c r="S39" s="49"/>
      <c r="T39" s="33"/>
      <c r="U39" s="57"/>
    </row>
    <row r="40" spans="1:21" ht="12.6" customHeight="1">
      <c r="A40" s="9" t="s">
        <v>37</v>
      </c>
      <c r="B40" s="26">
        <v>143</v>
      </c>
      <c r="C40" s="27">
        <v>106</v>
      </c>
      <c r="D40" s="28">
        <v>61</v>
      </c>
      <c r="E40" s="28">
        <v>38</v>
      </c>
      <c r="F40" s="49">
        <v>5</v>
      </c>
      <c r="G40" s="49">
        <v>5</v>
      </c>
      <c r="H40" s="28">
        <v>0</v>
      </c>
      <c r="I40" s="28">
        <v>0</v>
      </c>
      <c r="J40" s="49">
        <v>8</v>
      </c>
      <c r="K40" s="49">
        <v>5</v>
      </c>
      <c r="L40" s="28">
        <v>1</v>
      </c>
      <c r="M40" s="28">
        <v>6</v>
      </c>
      <c r="N40" s="49">
        <v>56</v>
      </c>
      <c r="O40" s="49">
        <v>42</v>
      </c>
      <c r="P40" s="42">
        <v>12</v>
      </c>
      <c r="Q40" s="42">
        <v>8</v>
      </c>
      <c r="R40" s="49">
        <v>0</v>
      </c>
      <c r="S40" s="49">
        <v>0</v>
      </c>
      <c r="T40" s="33">
        <v>0</v>
      </c>
      <c r="U40" s="57">
        <v>2</v>
      </c>
    </row>
    <row r="41" spans="1:21" ht="12.6" customHeight="1">
      <c r="A41" s="9" t="s">
        <v>38</v>
      </c>
      <c r="B41" s="26">
        <v>1395</v>
      </c>
      <c r="C41" s="27">
        <v>1134</v>
      </c>
      <c r="D41" s="28">
        <v>538</v>
      </c>
      <c r="E41" s="28">
        <v>454</v>
      </c>
      <c r="F41" s="49">
        <v>26</v>
      </c>
      <c r="G41" s="49">
        <v>34</v>
      </c>
      <c r="H41" s="28">
        <v>1</v>
      </c>
      <c r="I41" s="28">
        <v>1</v>
      </c>
      <c r="J41" s="49">
        <v>54</v>
      </c>
      <c r="K41" s="49">
        <v>54</v>
      </c>
      <c r="L41" s="28">
        <v>44</v>
      </c>
      <c r="M41" s="28">
        <v>38</v>
      </c>
      <c r="N41" s="49">
        <v>555</v>
      </c>
      <c r="O41" s="49">
        <v>447</v>
      </c>
      <c r="P41" s="42">
        <v>163</v>
      </c>
      <c r="Q41" s="42">
        <v>94</v>
      </c>
      <c r="R41" s="49">
        <v>0</v>
      </c>
      <c r="S41" s="49">
        <v>0</v>
      </c>
      <c r="T41" s="33">
        <v>14</v>
      </c>
      <c r="U41" s="57">
        <v>12</v>
      </c>
    </row>
    <row r="42" spans="1:21" ht="12.6" customHeight="1">
      <c r="A42" s="9" t="s">
        <v>9</v>
      </c>
      <c r="B42" s="26">
        <v>4</v>
      </c>
      <c r="C42" s="27">
        <v>10</v>
      </c>
      <c r="D42" s="28">
        <v>4</v>
      </c>
      <c r="E42" s="28">
        <v>6</v>
      </c>
      <c r="F42" s="49">
        <v>0</v>
      </c>
      <c r="G42" s="49">
        <v>0</v>
      </c>
      <c r="H42" s="28">
        <v>0</v>
      </c>
      <c r="I42" s="28">
        <v>0</v>
      </c>
      <c r="J42" s="49">
        <v>0</v>
      </c>
      <c r="K42" s="49">
        <v>0</v>
      </c>
      <c r="L42" s="28">
        <v>0</v>
      </c>
      <c r="M42" s="28">
        <v>0</v>
      </c>
      <c r="N42" s="49">
        <v>0</v>
      </c>
      <c r="O42" s="49">
        <v>4</v>
      </c>
      <c r="P42" s="42">
        <v>0</v>
      </c>
      <c r="Q42" s="42">
        <v>0</v>
      </c>
      <c r="R42" s="49">
        <v>0</v>
      </c>
      <c r="S42" s="49">
        <v>0</v>
      </c>
      <c r="T42" s="33">
        <v>0</v>
      </c>
      <c r="U42" s="57">
        <v>0</v>
      </c>
    </row>
    <row r="43" spans="1:21" ht="14.1" customHeight="1">
      <c r="A43" s="24" t="s">
        <v>10</v>
      </c>
      <c r="B43" s="29">
        <f>SUM(B40:B42)</f>
        <v>1542</v>
      </c>
      <c r="C43" s="30">
        <f>SUM(C40:C42)</f>
        <v>1250</v>
      </c>
      <c r="D43" s="31">
        <f t="shared" ref="D43:Q43" si="2">SUM(D40:D42)</f>
        <v>603</v>
      </c>
      <c r="E43" s="31">
        <f t="shared" si="2"/>
        <v>498</v>
      </c>
      <c r="F43" s="50">
        <f t="shared" si="2"/>
        <v>31</v>
      </c>
      <c r="G43" s="50">
        <f t="shared" si="2"/>
        <v>39</v>
      </c>
      <c r="H43" s="31">
        <f t="shared" si="2"/>
        <v>1</v>
      </c>
      <c r="I43" s="31">
        <f t="shared" si="2"/>
        <v>1</v>
      </c>
      <c r="J43" s="50">
        <f t="shared" si="2"/>
        <v>62</v>
      </c>
      <c r="K43" s="50">
        <f t="shared" si="2"/>
        <v>59</v>
      </c>
      <c r="L43" s="31">
        <f t="shared" si="2"/>
        <v>45</v>
      </c>
      <c r="M43" s="31">
        <f t="shared" si="2"/>
        <v>44</v>
      </c>
      <c r="N43" s="50">
        <f t="shared" si="2"/>
        <v>611</v>
      </c>
      <c r="O43" s="50">
        <f t="shared" si="2"/>
        <v>493</v>
      </c>
      <c r="P43" s="31">
        <f t="shared" si="2"/>
        <v>175</v>
      </c>
      <c r="Q43" s="31">
        <f t="shared" si="2"/>
        <v>102</v>
      </c>
      <c r="R43" s="50">
        <f>SUM(R40:R42)</f>
        <v>0</v>
      </c>
      <c r="S43" s="50">
        <f>SUM(S40:S42)</f>
        <v>0</v>
      </c>
      <c r="T43" s="31">
        <f>SUM(T40:T42)</f>
        <v>14</v>
      </c>
      <c r="U43" s="30">
        <f>SUM(U40:U42)</f>
        <v>14</v>
      </c>
    </row>
    <row r="44" spans="1:21" ht="12.6" customHeight="1">
      <c r="B44" s="26"/>
      <c r="C44" s="32"/>
      <c r="D44" s="28"/>
      <c r="E44" s="28"/>
      <c r="F44" s="49"/>
      <c r="G44" s="49"/>
      <c r="H44" s="28"/>
      <c r="I44" s="28"/>
      <c r="J44" s="49"/>
      <c r="K44" s="49"/>
      <c r="L44" s="28"/>
      <c r="M44" s="28"/>
      <c r="N44" s="49"/>
      <c r="O44" s="49"/>
      <c r="P44" s="43"/>
      <c r="Q44" s="42"/>
      <c r="R44" s="49"/>
      <c r="S44" s="49"/>
      <c r="T44" s="33"/>
      <c r="U44" s="57"/>
    </row>
    <row r="45" spans="1:21" ht="15" customHeight="1">
      <c r="A45" s="8" t="s">
        <v>18</v>
      </c>
      <c r="B45" s="26"/>
      <c r="C45" s="27"/>
      <c r="D45" s="28"/>
      <c r="E45" s="28"/>
      <c r="F45" s="49"/>
      <c r="G45" s="49"/>
      <c r="H45" s="28"/>
      <c r="I45" s="28"/>
      <c r="J45" s="49"/>
      <c r="K45" s="49"/>
      <c r="L45" s="28"/>
      <c r="M45" s="28"/>
      <c r="N45" s="49"/>
      <c r="O45" s="49"/>
      <c r="P45" s="42"/>
      <c r="Q45" s="42"/>
      <c r="R45" s="49"/>
      <c r="S45" s="49"/>
      <c r="T45" s="33"/>
      <c r="U45" s="57"/>
    </row>
    <row r="46" spans="1:21" ht="12.6" customHeight="1">
      <c r="A46" s="9" t="s">
        <v>36</v>
      </c>
      <c r="B46" s="26">
        <v>2</v>
      </c>
      <c r="C46" s="27">
        <v>5</v>
      </c>
      <c r="D46" s="28">
        <v>0</v>
      </c>
      <c r="E46" s="28">
        <v>0</v>
      </c>
      <c r="F46" s="49">
        <v>0</v>
      </c>
      <c r="G46" s="49">
        <v>1</v>
      </c>
      <c r="H46" s="28">
        <v>0</v>
      </c>
      <c r="I46" s="28">
        <v>0</v>
      </c>
      <c r="J46" s="49">
        <v>0</v>
      </c>
      <c r="K46" s="49">
        <v>0</v>
      </c>
      <c r="L46" s="28">
        <v>0</v>
      </c>
      <c r="M46" s="28">
        <v>0</v>
      </c>
      <c r="N46" s="49">
        <v>2</v>
      </c>
      <c r="O46" s="49">
        <v>4</v>
      </c>
      <c r="P46" s="42">
        <v>0</v>
      </c>
      <c r="Q46" s="42">
        <v>0</v>
      </c>
      <c r="R46" s="49">
        <v>0</v>
      </c>
      <c r="S46" s="49">
        <v>0</v>
      </c>
      <c r="T46" s="33">
        <v>0</v>
      </c>
      <c r="U46" s="57">
        <v>0</v>
      </c>
    </row>
    <row r="47" spans="1:21" ht="12.6" customHeight="1">
      <c r="A47" s="9" t="s">
        <v>38</v>
      </c>
      <c r="B47" s="26">
        <v>344</v>
      </c>
      <c r="C47" s="27">
        <v>596</v>
      </c>
      <c r="D47" s="28">
        <v>11</v>
      </c>
      <c r="E47" s="28">
        <v>13</v>
      </c>
      <c r="F47" s="49">
        <v>10</v>
      </c>
      <c r="G47" s="49">
        <v>47</v>
      </c>
      <c r="H47" s="28">
        <v>0</v>
      </c>
      <c r="I47" s="28">
        <v>2</v>
      </c>
      <c r="J47" s="49">
        <v>15</v>
      </c>
      <c r="K47" s="49">
        <v>19</v>
      </c>
      <c r="L47" s="28">
        <v>9</v>
      </c>
      <c r="M47" s="28">
        <v>25</v>
      </c>
      <c r="N47" s="49">
        <v>204</v>
      </c>
      <c r="O47" s="49">
        <v>385</v>
      </c>
      <c r="P47" s="42">
        <v>90</v>
      </c>
      <c r="Q47" s="42">
        <v>99</v>
      </c>
      <c r="R47" s="49">
        <v>0</v>
      </c>
      <c r="S47" s="49">
        <v>0</v>
      </c>
      <c r="T47" s="33">
        <v>5</v>
      </c>
      <c r="U47" s="57">
        <v>6</v>
      </c>
    </row>
    <row r="48" spans="1:21" ht="12.6" customHeight="1">
      <c r="A48" s="9" t="s">
        <v>9</v>
      </c>
      <c r="B48" s="26">
        <v>201</v>
      </c>
      <c r="C48" s="27">
        <v>275</v>
      </c>
      <c r="D48" s="28">
        <v>56</v>
      </c>
      <c r="E48" s="28">
        <v>42</v>
      </c>
      <c r="F48" s="49">
        <v>3</v>
      </c>
      <c r="G48" s="49">
        <v>18</v>
      </c>
      <c r="H48" s="28">
        <v>0</v>
      </c>
      <c r="I48" s="28">
        <v>0</v>
      </c>
      <c r="J48" s="49">
        <v>10</v>
      </c>
      <c r="K48" s="49">
        <v>12</v>
      </c>
      <c r="L48" s="28">
        <v>5</v>
      </c>
      <c r="M48" s="28">
        <v>8</v>
      </c>
      <c r="N48" s="49">
        <v>97</v>
      </c>
      <c r="O48" s="49">
        <v>156</v>
      </c>
      <c r="P48" s="42">
        <v>29</v>
      </c>
      <c r="Q48" s="42">
        <v>38</v>
      </c>
      <c r="R48" s="49">
        <v>0</v>
      </c>
      <c r="S48" s="49">
        <v>0</v>
      </c>
      <c r="T48" s="33">
        <v>1</v>
      </c>
      <c r="U48" s="57">
        <v>1</v>
      </c>
    </row>
    <row r="49" spans="1:21" ht="12.6" customHeight="1">
      <c r="A49" s="24" t="s">
        <v>10</v>
      </c>
      <c r="B49" s="29">
        <f t="shared" ref="B49:Q49" si="3">SUM(B46:B48)</f>
        <v>547</v>
      </c>
      <c r="C49" s="30">
        <f t="shared" si="3"/>
        <v>876</v>
      </c>
      <c r="D49" s="31">
        <f t="shared" si="3"/>
        <v>67</v>
      </c>
      <c r="E49" s="31">
        <f t="shared" si="3"/>
        <v>55</v>
      </c>
      <c r="F49" s="50">
        <f t="shared" si="3"/>
        <v>13</v>
      </c>
      <c r="G49" s="50">
        <f t="shared" si="3"/>
        <v>66</v>
      </c>
      <c r="H49" s="31">
        <f t="shared" si="3"/>
        <v>0</v>
      </c>
      <c r="I49" s="31">
        <f t="shared" si="3"/>
        <v>2</v>
      </c>
      <c r="J49" s="50">
        <f t="shared" si="3"/>
        <v>25</v>
      </c>
      <c r="K49" s="50">
        <f t="shared" si="3"/>
        <v>31</v>
      </c>
      <c r="L49" s="31">
        <f t="shared" si="3"/>
        <v>14</v>
      </c>
      <c r="M49" s="31">
        <f t="shared" si="3"/>
        <v>33</v>
      </c>
      <c r="N49" s="50">
        <f t="shared" si="3"/>
        <v>303</v>
      </c>
      <c r="O49" s="50">
        <f t="shared" si="3"/>
        <v>545</v>
      </c>
      <c r="P49" s="31">
        <f t="shared" si="3"/>
        <v>119</v>
      </c>
      <c r="Q49" s="31">
        <f t="shared" si="3"/>
        <v>137</v>
      </c>
      <c r="R49" s="50">
        <f>SUM(R46:R48)</f>
        <v>0</v>
      </c>
      <c r="S49" s="50">
        <f>SUM(S46:S48)</f>
        <v>0</v>
      </c>
      <c r="T49" s="31">
        <f>SUM(T46:T48)</f>
        <v>6</v>
      </c>
      <c r="U49" s="30">
        <f>SUM(U46:U48)</f>
        <v>7</v>
      </c>
    </row>
    <row r="50" spans="1:21" ht="12.6" customHeight="1">
      <c r="A50" s="7"/>
      <c r="B50" s="26"/>
      <c r="C50" s="27"/>
      <c r="D50" s="28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44"/>
      <c r="Q50" s="42"/>
      <c r="R50" s="58"/>
      <c r="S50" s="33"/>
      <c r="T50" s="33"/>
      <c r="U50" s="33"/>
    </row>
    <row r="51" spans="1:21" ht="15" customHeight="1">
      <c r="A51" s="22" t="s">
        <v>19</v>
      </c>
      <c r="B51" s="34">
        <f t="shared" ref="B51:Q51" si="4">B43+B49</f>
        <v>2089</v>
      </c>
      <c r="C51" s="35">
        <f t="shared" si="4"/>
        <v>2126</v>
      </c>
      <c r="D51" s="31">
        <f t="shared" si="4"/>
        <v>670</v>
      </c>
      <c r="E51" s="31">
        <f t="shared" si="4"/>
        <v>553</v>
      </c>
      <c r="F51" s="50">
        <f t="shared" si="4"/>
        <v>44</v>
      </c>
      <c r="G51" s="50">
        <f t="shared" si="4"/>
        <v>105</v>
      </c>
      <c r="H51" s="31">
        <f t="shared" si="4"/>
        <v>1</v>
      </c>
      <c r="I51" s="31">
        <f t="shared" si="4"/>
        <v>3</v>
      </c>
      <c r="J51" s="50">
        <f t="shared" si="4"/>
        <v>87</v>
      </c>
      <c r="K51" s="50">
        <f t="shared" si="4"/>
        <v>90</v>
      </c>
      <c r="L51" s="31">
        <f t="shared" si="4"/>
        <v>59</v>
      </c>
      <c r="M51" s="31">
        <f t="shared" si="4"/>
        <v>77</v>
      </c>
      <c r="N51" s="50">
        <f t="shared" si="4"/>
        <v>914</v>
      </c>
      <c r="O51" s="50">
        <f t="shared" si="4"/>
        <v>1038</v>
      </c>
      <c r="P51" s="31">
        <f t="shared" si="4"/>
        <v>294</v>
      </c>
      <c r="Q51" s="31">
        <f t="shared" si="4"/>
        <v>239</v>
      </c>
      <c r="R51" s="50">
        <f>R43+R49</f>
        <v>0</v>
      </c>
      <c r="S51" s="50">
        <f>S43+S49</f>
        <v>0</v>
      </c>
      <c r="T51" s="31">
        <f>T43+T49</f>
        <v>20</v>
      </c>
      <c r="U51" s="30">
        <f>U43+U49</f>
        <v>21</v>
      </c>
    </row>
    <row r="52" spans="1:21" ht="12.6" customHeight="1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ht="13.9" customHeight="1">
      <c r="A53" s="51" t="s">
        <v>27</v>
      </c>
      <c r="B53" s="52">
        <f t="shared" ref="B53:Q53" si="5">B30+B36+B51</f>
        <v>5050</v>
      </c>
      <c r="C53" s="53">
        <f t="shared" si="5"/>
        <v>5240</v>
      </c>
      <c r="D53" s="50">
        <f t="shared" si="5"/>
        <v>999</v>
      </c>
      <c r="E53" s="50">
        <f t="shared" si="5"/>
        <v>861</v>
      </c>
      <c r="F53" s="50">
        <f t="shared" si="5"/>
        <v>144</v>
      </c>
      <c r="G53" s="50">
        <f t="shared" si="5"/>
        <v>272</v>
      </c>
      <c r="H53" s="50">
        <f t="shared" si="5"/>
        <v>6</v>
      </c>
      <c r="I53" s="50">
        <f t="shared" si="5"/>
        <v>7</v>
      </c>
      <c r="J53" s="50">
        <f t="shared" si="5"/>
        <v>403</v>
      </c>
      <c r="K53" s="50">
        <f t="shared" si="5"/>
        <v>444</v>
      </c>
      <c r="L53" s="50">
        <f t="shared" si="5"/>
        <v>217</v>
      </c>
      <c r="M53" s="50">
        <f t="shared" si="5"/>
        <v>230</v>
      </c>
      <c r="N53" s="50">
        <f t="shared" si="5"/>
        <v>2688</v>
      </c>
      <c r="O53" s="50">
        <f t="shared" si="5"/>
        <v>2878</v>
      </c>
      <c r="P53" s="50">
        <f t="shared" si="5"/>
        <v>485</v>
      </c>
      <c r="Q53" s="50">
        <f t="shared" si="5"/>
        <v>434</v>
      </c>
      <c r="R53" s="50">
        <f>R30+R36+R51</f>
        <v>1</v>
      </c>
      <c r="S53" s="50">
        <f>S30+S36+S51</f>
        <v>7</v>
      </c>
      <c r="T53" s="50">
        <f>T30+T36+T51</f>
        <v>107</v>
      </c>
      <c r="U53" s="54">
        <f>U30+U36+U51</f>
        <v>107</v>
      </c>
    </row>
    <row r="54" spans="1:21" ht="12.6" customHeight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</row>
    <row r="55" spans="1:21" ht="11.65" customHeight="1">
      <c r="A55" s="4" t="s">
        <v>31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60"/>
      <c r="R55" s="3"/>
      <c r="S55" s="3"/>
      <c r="T55" s="3"/>
      <c r="U55" s="3"/>
    </row>
    <row r="56" spans="1:21" ht="11.65" customHeight="1">
      <c r="A56" s="4" t="s">
        <v>63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60"/>
      <c r="R56" s="3"/>
      <c r="S56" s="3"/>
      <c r="T56" s="3"/>
      <c r="U56" s="3"/>
    </row>
    <row r="57" spans="1:21" ht="11.65" customHeight="1">
      <c r="A57" s="4" t="s">
        <v>45</v>
      </c>
      <c r="B57" s="4" t="s">
        <v>43</v>
      </c>
      <c r="C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60"/>
      <c r="R57" s="3"/>
      <c r="S57" s="3"/>
      <c r="T57" s="3"/>
      <c r="U57" s="3"/>
    </row>
    <row r="58" spans="1:21" ht="11.65" customHeight="1">
      <c r="A58" s="4"/>
      <c r="B58" s="4" t="s">
        <v>44</v>
      </c>
      <c r="C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60"/>
      <c r="R58" s="3"/>
      <c r="S58" s="3"/>
      <c r="T58" s="3"/>
      <c r="U58" s="3"/>
    </row>
    <row r="59" spans="1:21" ht="11.65" customHeight="1">
      <c r="A59" s="4" t="s">
        <v>48</v>
      </c>
      <c r="B59" s="4" t="s">
        <v>46</v>
      </c>
      <c r="C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60"/>
      <c r="R59" s="3"/>
      <c r="S59" s="3"/>
      <c r="T59" s="3"/>
      <c r="U59" s="3"/>
    </row>
    <row r="60" spans="1:21" ht="11.65" customHeight="1">
      <c r="A60" s="4" t="s">
        <v>47</v>
      </c>
      <c r="B60" s="4" t="s">
        <v>49</v>
      </c>
      <c r="C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60"/>
      <c r="R60" s="3"/>
      <c r="S60" s="3"/>
      <c r="T60" s="3"/>
      <c r="U60" s="3"/>
    </row>
    <row r="61" spans="1:21" ht="11.65" customHeight="1">
      <c r="A61" s="4" t="s">
        <v>50</v>
      </c>
      <c r="B61" s="4" t="s">
        <v>52</v>
      </c>
      <c r="C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60"/>
      <c r="R61" s="3"/>
      <c r="S61" s="3"/>
      <c r="T61" s="3"/>
      <c r="U61" s="3"/>
    </row>
    <row r="62" spans="1:21" ht="11.65" customHeight="1">
      <c r="A62" s="4" t="s">
        <v>30</v>
      </c>
      <c r="B62" s="5" t="s">
        <v>53</v>
      </c>
      <c r="Q62" s="60"/>
    </row>
    <row r="63" spans="1:21" ht="11.65" customHeight="1">
      <c r="A63" s="4"/>
      <c r="B63" s="4" t="s">
        <v>54</v>
      </c>
      <c r="Q63" s="60"/>
    </row>
    <row r="64" spans="1:21" ht="11.65" customHeight="1">
      <c r="A64" s="61" t="s">
        <v>55</v>
      </c>
      <c r="B64" s="62" t="s">
        <v>57</v>
      </c>
      <c r="Q64" s="60"/>
    </row>
    <row r="65" spans="1:17" ht="11.65" customHeight="1">
      <c r="A65" s="61" t="s">
        <v>56</v>
      </c>
      <c r="B65" s="4"/>
      <c r="Q65" s="60"/>
    </row>
    <row r="66" spans="1:17">
      <c r="A66" s="61" t="s">
        <v>61</v>
      </c>
      <c r="B66" s="4" t="s">
        <v>59</v>
      </c>
      <c r="Q66" s="60"/>
    </row>
    <row r="67" spans="1:17">
      <c r="A67" s="4" t="s">
        <v>68</v>
      </c>
      <c r="B67" s="4" t="s">
        <v>29</v>
      </c>
      <c r="Q67" s="60"/>
    </row>
    <row r="68" spans="1:17">
      <c r="A68" s="4"/>
      <c r="B68" s="4" t="s">
        <v>69</v>
      </c>
      <c r="Q68" s="60"/>
    </row>
    <row r="69" spans="1:17">
      <c r="A69" s="13" t="s">
        <v>62</v>
      </c>
      <c r="B69" s="63" t="s">
        <v>60</v>
      </c>
      <c r="Q69" s="60"/>
    </row>
    <row r="70" spans="1:17">
      <c r="B70" s="4"/>
      <c r="Q70" s="60"/>
    </row>
    <row r="71" spans="1:17">
      <c r="A71" s="25" t="s">
        <v>71</v>
      </c>
      <c r="Q71" s="60"/>
    </row>
    <row r="112" spans="1:6">
      <c r="A112" s="2" t="s">
        <v>20</v>
      </c>
      <c r="E112" s="2" t="s">
        <v>21</v>
      </c>
      <c r="F112" s="2" t="s">
        <v>22</v>
      </c>
    </row>
    <row r="113" spans="1:6">
      <c r="A113" s="2" t="s">
        <v>23</v>
      </c>
      <c r="F113" s="2" t="s">
        <v>24</v>
      </c>
    </row>
    <row r="114" spans="1:6">
      <c r="F114" s="2" t="s">
        <v>25</v>
      </c>
    </row>
    <row r="115" spans="1:6">
      <c r="F115" s="2" t="s">
        <v>26</v>
      </c>
    </row>
    <row r="116" spans="1:6">
      <c r="F116" s="2"/>
    </row>
    <row r="121" spans="1:6">
      <c r="A121" s="2"/>
      <c r="E121" s="2"/>
      <c r="F121" s="2"/>
    </row>
    <row r="122" spans="1:6">
      <c r="A122" s="2"/>
      <c r="F122" s="2"/>
    </row>
    <row r="123" spans="1:6">
      <c r="F123" s="2"/>
    </row>
    <row r="124" spans="1:6">
      <c r="F124" s="2"/>
    </row>
    <row r="125" spans="1:6">
      <c r="F125" s="2"/>
    </row>
    <row r="128" spans="1:6">
      <c r="A128" s="2"/>
      <c r="E128" s="2"/>
      <c r="F128" s="2"/>
    </row>
    <row r="129" spans="1:6">
      <c r="A129" s="2"/>
      <c r="F129" s="2"/>
    </row>
    <row r="130" spans="1:6">
      <c r="F130" s="2"/>
    </row>
    <row r="133" spans="1:6">
      <c r="A133" s="2"/>
      <c r="E133" s="2"/>
      <c r="F133" s="2"/>
    </row>
    <row r="134" spans="1:6">
      <c r="A134" s="2"/>
      <c r="F134" s="2"/>
    </row>
    <row r="135" spans="1:6">
      <c r="F135" s="2"/>
    </row>
  </sheetData>
  <mergeCells count="12">
    <mergeCell ref="R4:S4"/>
    <mergeCell ref="T4:U4"/>
    <mergeCell ref="A54:Q54"/>
    <mergeCell ref="A3:Q3"/>
    <mergeCell ref="B4:C4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ethnic</vt:lpstr>
      <vt:lpstr>ethnic!Print_Area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Declared Ethnic Origin</dc:title>
  <dc:creator>University of Rochester</dc:creator>
  <cp:lastModifiedBy>Shari Gnolek</cp:lastModifiedBy>
  <cp:lastPrinted>2011-12-08T19:25:29Z</cp:lastPrinted>
  <dcterms:created xsi:type="dcterms:W3CDTF">1998-05-06T15:03:15Z</dcterms:created>
  <dcterms:modified xsi:type="dcterms:W3CDTF">2011-12-08T19:40:30Z</dcterms:modified>
</cp:coreProperties>
</file>