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" yWindow="-12" windowWidth="13788" windowHeight="3840"/>
  </bookViews>
  <sheets>
    <sheet name="Enrollment" sheetId="6" r:id="rId1"/>
    <sheet name="Chart" sheetId="7" r:id="rId2"/>
  </sheets>
  <definedNames>
    <definedName name="DECLARED_ETHNIC_ORIGIN" localSheetId="0">Enrollment!$A$2:$Q$53</definedName>
    <definedName name="DECLARED_ETHNIC_ORIGIN">#REF!</definedName>
    <definedName name="_xlnm.Print_Area" localSheetId="0">Enrollment!$A$1:$T$55</definedName>
  </definedNames>
  <calcPr calcId="125725"/>
</workbook>
</file>

<file path=xl/calcChain.xml><?xml version="1.0" encoding="utf-8"?>
<calcChain xmlns="http://schemas.openxmlformats.org/spreadsheetml/2006/main">
  <c r="S48" i="6"/>
  <c r="R48"/>
  <c r="S42"/>
  <c r="S50" s="1"/>
  <c r="R42"/>
  <c r="R50" s="1"/>
  <c r="S35"/>
  <c r="R35"/>
  <c r="S27"/>
  <c r="R27"/>
  <c r="S17"/>
  <c r="S29" s="1"/>
  <c r="S52" s="1"/>
  <c r="R17"/>
  <c r="R29" s="1"/>
  <c r="R52" s="1"/>
  <c r="Q48"/>
  <c r="P48"/>
  <c r="Q42"/>
  <c r="Q50" s="1"/>
  <c r="P42"/>
  <c r="P50" s="1"/>
  <c r="Q35"/>
  <c r="P35"/>
  <c r="Q27"/>
  <c r="P27"/>
  <c r="Q17"/>
  <c r="Q29" s="1"/>
  <c r="Q52" s="1"/>
  <c r="P17"/>
  <c r="P29" s="1"/>
  <c r="P52" s="1"/>
  <c r="O27"/>
  <c r="N27"/>
  <c r="M17"/>
  <c r="M27"/>
  <c r="M35"/>
  <c r="M42"/>
  <c r="M48"/>
  <c r="L17"/>
  <c r="L27"/>
  <c r="L35"/>
  <c r="L42"/>
  <c r="L48"/>
  <c r="C17"/>
  <c r="C27"/>
  <c r="C35"/>
  <c r="C42"/>
  <c r="C48"/>
  <c r="B17"/>
  <c r="B27"/>
  <c r="B35"/>
  <c r="B42"/>
  <c r="B48"/>
  <c r="E17"/>
  <c r="E27"/>
  <c r="E35"/>
  <c r="E42"/>
  <c r="E48"/>
  <c r="D17"/>
  <c r="D27"/>
  <c r="D35"/>
  <c r="D42"/>
  <c r="D48"/>
  <c r="G17"/>
  <c r="G27"/>
  <c r="G35"/>
  <c r="G42"/>
  <c r="G48"/>
  <c r="F17"/>
  <c r="F27"/>
  <c r="F35"/>
  <c r="F42"/>
  <c r="F48"/>
  <c r="I17"/>
  <c r="I27"/>
  <c r="I42"/>
  <c r="I48"/>
  <c r="H17"/>
  <c r="H27"/>
  <c r="H42"/>
  <c r="H48"/>
  <c r="K17"/>
  <c r="K27"/>
  <c r="K35"/>
  <c r="K42"/>
  <c r="K48"/>
  <c r="J17"/>
  <c r="J27"/>
  <c r="J35"/>
  <c r="J42"/>
  <c r="J48"/>
  <c r="N17"/>
  <c r="N29" s="1"/>
  <c r="O17"/>
  <c r="O29" s="1"/>
  <c r="N35"/>
  <c r="O35"/>
  <c r="N42"/>
  <c r="N48"/>
  <c r="O42"/>
  <c r="O48"/>
  <c r="M50" l="1"/>
  <c r="O50"/>
  <c r="O52" s="1"/>
  <c r="J29"/>
  <c r="K50"/>
  <c r="H29"/>
  <c r="I50"/>
  <c r="F29"/>
  <c r="G50"/>
  <c r="D29"/>
  <c r="E50"/>
  <c r="B29"/>
  <c r="C50"/>
  <c r="L29"/>
  <c r="M29"/>
  <c r="N50"/>
  <c r="N52" s="1"/>
  <c r="J50"/>
  <c r="J52" s="1"/>
  <c r="K29"/>
  <c r="H50"/>
  <c r="H52" s="1"/>
  <c r="I29"/>
  <c r="F50"/>
  <c r="F52" s="1"/>
  <c r="G29"/>
  <c r="D50"/>
  <c r="D52" s="1"/>
  <c r="E29"/>
  <c r="B50"/>
  <c r="B52" s="1"/>
  <c r="C29"/>
  <c r="L50"/>
  <c r="K52"/>
  <c r="M52" l="1"/>
  <c r="C52"/>
  <c r="E52"/>
  <c r="L52"/>
  <c r="G52"/>
  <c r="I52"/>
</calcChain>
</file>

<file path=xl/sharedStrings.xml><?xml version="1.0" encoding="utf-8"?>
<sst xmlns="http://schemas.openxmlformats.org/spreadsheetml/2006/main" count="69" uniqueCount="40">
  <si>
    <t>M</t>
  </si>
  <si>
    <t>W</t>
  </si>
  <si>
    <t>Undergraduates-Full Time</t>
  </si>
  <si>
    <t>All other Freshmen</t>
  </si>
  <si>
    <t>Sophomores</t>
  </si>
  <si>
    <t>Juniors</t>
  </si>
  <si>
    <t>Seniors</t>
  </si>
  <si>
    <t>Unclassified</t>
  </si>
  <si>
    <t>SUBTOTAL</t>
  </si>
  <si>
    <t>Undergraduates-Part Time</t>
  </si>
  <si>
    <t>TOTAL Undergraduates</t>
  </si>
  <si>
    <t>First Professional</t>
  </si>
  <si>
    <t>First-time</t>
  </si>
  <si>
    <t>TOTAL First Professional</t>
  </si>
  <si>
    <t>Graduate Students-Full Time</t>
  </si>
  <si>
    <t>All others</t>
  </si>
  <si>
    <t>Graduate Students-Part Time</t>
  </si>
  <si>
    <t>TOTAL Graduates</t>
  </si>
  <si>
    <t>Total University</t>
  </si>
  <si>
    <t>UNIVERSITY OF ROCHESTER</t>
  </si>
  <si>
    <t>First-time Freshmen - College</t>
  </si>
  <si>
    <t>Kauffman Students</t>
  </si>
  <si>
    <t>First-time Freshmen - Eastman</t>
  </si>
  <si>
    <t xml:space="preserve">First-time Ph.D. </t>
  </si>
  <si>
    <t>First-time Ph.D.</t>
  </si>
  <si>
    <t>All others Masters/Doctoral</t>
  </si>
  <si>
    <t>Source:  IPEDS-EF1 Report (EF1PRE)   Totals may differ from internal University Student Information System reports.  Simon Bern Executive students are excluded.</t>
  </si>
  <si>
    <t>Fall 2006 TOTAL</t>
  </si>
  <si>
    <t>Fall 2005 TOTAL</t>
  </si>
  <si>
    <t>Enrollment - Fall Semester</t>
  </si>
  <si>
    <t>Fall 2004 TOTAL</t>
  </si>
  <si>
    <t>N/A</t>
  </si>
  <si>
    <t>Pre Med Post Bacc Students</t>
  </si>
  <si>
    <t>Freshman</t>
  </si>
  <si>
    <t>Fall 2008
TOTAL</t>
  </si>
  <si>
    <t>Fall 2009
TOTAL</t>
  </si>
  <si>
    <t>Fall 2010
TOTAL</t>
  </si>
  <si>
    <t>Fall 2011
TOTAL</t>
  </si>
  <si>
    <t>Fall 2007
TOTAL</t>
  </si>
  <si>
    <t>Fall 2012
TOTAL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</si>
</sst>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1">
    <font>
      <sz val="10"/>
      <name val="Courier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color indexed="13"/>
      <name val="Arial"/>
      <family val="2"/>
    </font>
    <font>
      <sz val="12"/>
      <color indexed="13"/>
      <name val="Arial"/>
      <family val="2"/>
    </font>
    <font>
      <b/>
      <sz val="14"/>
      <name val="Arial"/>
      <family val="2"/>
    </font>
    <font>
      <b/>
      <sz val="16"/>
      <color indexed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Fill="1" applyBorder="1"/>
    <xf numFmtId="0" fontId="4" fillId="0" borderId="0" xfId="0" quotePrefix="1" applyFont="1" applyAlignment="1">
      <alignment horizontal="left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Border="1"/>
    <xf numFmtId="0" fontId="2" fillId="0" borderId="3" xfId="0" applyFont="1" applyBorder="1"/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quotePrefix="1" applyFont="1" applyFill="1" applyBorder="1" applyAlignment="1">
      <alignment horizontal="left"/>
    </xf>
    <xf numFmtId="0" fontId="6" fillId="0" borderId="0" xfId="0" applyFont="1"/>
    <xf numFmtId="41" fontId="3" fillId="0" borderId="2" xfId="0" applyNumberFormat="1" applyFont="1" applyBorder="1"/>
    <xf numFmtId="41" fontId="3" fillId="0" borderId="3" xfId="0" applyNumberFormat="1" applyFont="1" applyBorder="1"/>
    <xf numFmtId="41" fontId="3" fillId="2" borderId="7" xfId="0" applyNumberFormat="1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3" fillId="2" borderId="9" xfId="0" applyNumberFormat="1" applyFont="1" applyFill="1" applyBorder="1" applyAlignment="1">
      <alignment vertical="center"/>
    </xf>
    <xf numFmtId="41" fontId="3" fillId="2" borderId="10" xfId="0" applyNumberFormat="1" applyFont="1" applyFill="1" applyBorder="1" applyAlignment="1">
      <alignment vertical="center"/>
    </xf>
    <xf numFmtId="41" fontId="2" fillId="0" borderId="0" xfId="0" applyNumberFormat="1" applyFont="1"/>
    <xf numFmtId="0" fontId="8" fillId="3" borderId="0" xfId="0" applyFont="1" applyFill="1"/>
    <xf numFmtId="0" fontId="8" fillId="3" borderId="0" xfId="0" applyFont="1" applyFill="1" applyAlignment="1">
      <alignment horizontal="centerContinuous"/>
    </xf>
    <xf numFmtId="0" fontId="4" fillId="4" borderId="6" xfId="0" applyFont="1" applyFill="1" applyBorder="1" applyAlignment="1">
      <alignment horizontal="left" vertical="center"/>
    </xf>
    <xf numFmtId="41" fontId="3" fillId="4" borderId="11" xfId="0" applyNumberFormat="1" applyFont="1" applyFill="1" applyBorder="1" applyAlignment="1">
      <alignment vertical="center"/>
    </xf>
    <xf numFmtId="41" fontId="3" fillId="4" borderId="12" xfId="0" applyNumberFormat="1" applyFont="1" applyFill="1" applyBorder="1" applyAlignment="1">
      <alignment vertical="center"/>
    </xf>
    <xf numFmtId="0" fontId="1" fillId="3" borderId="0" xfId="0" applyFont="1" applyFill="1"/>
    <xf numFmtId="0" fontId="10" fillId="3" borderId="0" xfId="0" applyFont="1" applyFill="1"/>
    <xf numFmtId="0" fontId="7" fillId="3" borderId="0" xfId="0" applyFont="1" applyFill="1" applyAlignment="1">
      <alignment horizontal="left"/>
    </xf>
    <xf numFmtId="41" fontId="3" fillId="0" borderId="2" xfId="0" applyNumberFormat="1" applyFont="1" applyBorder="1" applyAlignment="1">
      <alignment horizontal="right"/>
    </xf>
    <xf numFmtId="41" fontId="3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41" fontId="1" fillId="0" borderId="0" xfId="0" applyNumberFormat="1" applyFont="1"/>
    <xf numFmtId="0" fontId="8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5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Student</a:t>
            </a:r>
            <a:r>
              <a:rPr lang="en-US" baseline="0"/>
              <a:t> Enrollment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Undergraduate (Men)</c:v>
          </c:tx>
          <c:marker>
            <c:symbol val="triangle"/>
            <c:size val="7"/>
          </c:marker>
          <c:cat>
            <c:strRef>
              <c:f>(Enrollment!$H$4,Enrollment!$J$4,Enrollment!$L$4,Enrollment!$N$4,Enrollment!$P$4)</c:f>
              <c:strCache>
                <c:ptCount val="4"/>
                <c:pt idx="0">
                  <c:v>Fall 2008
TOTAL</c:v>
                </c:pt>
                <c:pt idx="1">
                  <c:v>Fall 2009
TOTAL</c:v>
                </c:pt>
                <c:pt idx="2">
                  <c:v>Fall 2010
TOTAL</c:v>
                </c:pt>
                <c:pt idx="3">
                  <c:v>Fall 2011
TOTAL</c:v>
                </c:pt>
              </c:strCache>
            </c:strRef>
          </c:cat>
          <c:val>
            <c:numRef>
              <c:f>(Enrollment!$H$29,Enrollment!$J$29,Enrollment!$L$29,Enrollment!$N$29,Enrollment!$P$29)</c:f>
              <c:numCache>
                <c:formatCode>_(* #,##0_);_(* \(#,##0\);_(* "-"_);_(@_)</c:formatCode>
                <c:ptCount val="4"/>
                <c:pt idx="0">
                  <c:v>2588</c:v>
                </c:pt>
                <c:pt idx="1">
                  <c:v>2615</c:v>
                </c:pt>
                <c:pt idx="2">
                  <c:v>2699</c:v>
                </c:pt>
                <c:pt idx="3">
                  <c:v>2739</c:v>
                </c:pt>
              </c:numCache>
            </c:numRef>
          </c:val>
        </c:ser>
        <c:ser>
          <c:idx val="1"/>
          <c:order val="1"/>
          <c:tx>
            <c:v>Undergraduate (Women)</c:v>
          </c:tx>
          <c:marker>
            <c:symbol val="circle"/>
            <c:size val="7"/>
          </c:marker>
          <c:cat>
            <c:strRef>
              <c:f>(Enrollment!$H$4,Enrollment!$J$4,Enrollment!$L$4,Enrollment!$N$4,Enrollment!$P$4)</c:f>
              <c:strCache>
                <c:ptCount val="4"/>
                <c:pt idx="0">
                  <c:v>Fall 2008
TOTAL</c:v>
                </c:pt>
                <c:pt idx="1">
                  <c:v>Fall 2009
TOTAL</c:v>
                </c:pt>
                <c:pt idx="2">
                  <c:v>Fall 2010
TOTAL</c:v>
                </c:pt>
                <c:pt idx="3">
                  <c:v>Fall 2011
TOTAL</c:v>
                </c:pt>
              </c:strCache>
            </c:strRef>
          </c:cat>
          <c:val>
            <c:numRef>
              <c:f>(Enrollment!$I$29,Enrollment!$K$29,Enrollment!$M$29,Enrollment!$O$29,Enrollment!$Q$29)</c:f>
              <c:numCache>
                <c:formatCode>_(* #,##0_);_(* \(#,##0\);_(* "-"_);_(@_)</c:formatCode>
                <c:ptCount val="4"/>
                <c:pt idx="0">
                  <c:v>2767</c:v>
                </c:pt>
                <c:pt idx="1">
                  <c:v>2832</c:v>
                </c:pt>
                <c:pt idx="2">
                  <c:v>2902</c:v>
                </c:pt>
                <c:pt idx="3">
                  <c:v>2904</c:v>
                </c:pt>
              </c:numCache>
            </c:numRef>
          </c:val>
        </c:ser>
        <c:ser>
          <c:idx val="2"/>
          <c:order val="2"/>
          <c:tx>
            <c:v>Graduate (Men)</c:v>
          </c:tx>
          <c:cat>
            <c:strRef>
              <c:f>(Enrollment!$H$4,Enrollment!$J$4,Enrollment!$L$4,Enrollment!$N$4,Enrollment!$P$4)</c:f>
              <c:strCache>
                <c:ptCount val="4"/>
                <c:pt idx="0">
                  <c:v>Fall 2008
TOTAL</c:v>
                </c:pt>
                <c:pt idx="1">
                  <c:v>Fall 2009
TOTAL</c:v>
                </c:pt>
                <c:pt idx="2">
                  <c:v>Fall 2010
TOTAL</c:v>
                </c:pt>
                <c:pt idx="3">
                  <c:v>Fall 2011
TOTAL</c:v>
                </c:pt>
              </c:strCache>
            </c:strRef>
          </c:cat>
          <c:val>
            <c:numRef>
              <c:f>(Enrollment!$H$50,Enrollment!$J$50,Enrollment!$L$50,Enrollment!$N$50,Enrollment!$P$50)</c:f>
              <c:numCache>
                <c:formatCode>_(* #,##0_);_(* \(#,##0\);_(* "-"_);_(@_)</c:formatCode>
                <c:ptCount val="4"/>
                <c:pt idx="0">
                  <c:v>1954</c:v>
                </c:pt>
                <c:pt idx="1">
                  <c:v>2008</c:v>
                </c:pt>
                <c:pt idx="2">
                  <c:v>2012</c:v>
                </c:pt>
                <c:pt idx="3">
                  <c:v>2089</c:v>
                </c:pt>
              </c:numCache>
            </c:numRef>
          </c:val>
        </c:ser>
        <c:ser>
          <c:idx val="3"/>
          <c:order val="3"/>
          <c:tx>
            <c:v>Graduate (Women)</c:v>
          </c:tx>
          <c:marker>
            <c:symbol val="circle"/>
            <c:size val="7"/>
          </c:marker>
          <c:cat>
            <c:strRef>
              <c:f>(Enrollment!$H$4,Enrollment!$J$4,Enrollment!$L$4,Enrollment!$N$4,Enrollment!$P$4)</c:f>
              <c:strCache>
                <c:ptCount val="4"/>
                <c:pt idx="0">
                  <c:v>Fall 2008
TOTAL</c:v>
                </c:pt>
                <c:pt idx="1">
                  <c:v>Fall 2009
TOTAL</c:v>
                </c:pt>
                <c:pt idx="2">
                  <c:v>Fall 2010
TOTAL</c:v>
                </c:pt>
                <c:pt idx="3">
                  <c:v>Fall 2011
TOTAL</c:v>
                </c:pt>
              </c:strCache>
            </c:strRef>
          </c:cat>
          <c:val>
            <c:numRef>
              <c:f>(Enrollment!$I$50,Enrollment!$K$50,Enrollment!$M$50,Enrollment!$O$50,Enrollment!$Q$50)</c:f>
              <c:numCache>
                <c:formatCode>_(* #,##0_);_(* \(#,##0\);_(* "-"_);_(@_)</c:formatCode>
                <c:ptCount val="4"/>
                <c:pt idx="0">
                  <c:v>1976</c:v>
                </c:pt>
                <c:pt idx="1">
                  <c:v>2051</c:v>
                </c:pt>
                <c:pt idx="2">
                  <c:v>2069</c:v>
                </c:pt>
                <c:pt idx="3">
                  <c:v>2126</c:v>
                </c:pt>
              </c:numCache>
            </c:numRef>
          </c:val>
        </c:ser>
        <c:marker val="1"/>
        <c:axId val="72537216"/>
        <c:axId val="72538752"/>
      </c:lineChart>
      <c:catAx>
        <c:axId val="725372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72538752"/>
        <c:crosses val="autoZero"/>
        <c:auto val="1"/>
        <c:lblAlgn val="ctr"/>
        <c:lblOffset val="100"/>
      </c:catAx>
      <c:valAx>
        <c:axId val="72538752"/>
        <c:scaling>
          <c:orientation val="minMax"/>
        </c:scaling>
        <c:axPos val="l"/>
        <c:majorGridlines/>
        <c:numFmt formatCode="_(* #,##0_);_(* \(#,##0\);_(* &quot;-&quot;_);_(@_)" sourceLinked="1"/>
        <c:majorTickMark val="none"/>
        <c:tickLblPos val="nextTo"/>
        <c:spPr>
          <a:ln w="9525">
            <a:noFill/>
          </a:ln>
        </c:spPr>
        <c:crossAx val="72537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726543632830517E-2"/>
          <c:y val="0.93872032217346901"/>
          <c:w val="0.89999992511635052"/>
          <c:h val="4.6012502254012155E-2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2</xdr:row>
      <xdr:rowOff>0</xdr:rowOff>
    </xdr:from>
    <xdr:to>
      <xdr:col>10</xdr:col>
      <xdr:colOff>504824</xdr:colOff>
      <xdr:row>34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 codeName="Sheet1">
    <pageSetUpPr fitToPage="1"/>
  </sheetPr>
  <dimension ref="A1:S100"/>
  <sheetViews>
    <sheetView showGridLines="0" tabSelected="1" zoomScale="75" workbookViewId="0">
      <selection activeCell="Y1" sqref="Y1"/>
    </sheetView>
  </sheetViews>
  <sheetFormatPr defaultColWidth="9.6640625" defaultRowHeight="15"/>
  <cols>
    <col min="1" max="1" width="30.88671875" style="1" customWidth="1"/>
    <col min="2" max="9" width="7.109375" style="1" hidden="1" customWidth="1"/>
    <col min="10" max="19" width="7.109375" style="1" customWidth="1"/>
    <col min="20" max="16384" width="9.6640625" style="1"/>
  </cols>
  <sheetData>
    <row r="1" spans="1:19" ht="30.75" customHeight="1">
      <c r="A1" s="33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18" customHeight="1">
      <c r="A2" s="34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3"/>
      <c r="O2" s="43"/>
      <c r="P2" s="43"/>
      <c r="Q2" s="43"/>
      <c r="R2" s="43"/>
      <c r="S2" s="43"/>
    </row>
    <row r="3" spans="1:19" ht="12.6" customHeight="1">
      <c r="A3" s="41"/>
      <c r="B3" s="50"/>
      <c r="C3" s="50"/>
      <c r="D3" s="50"/>
      <c r="E3" s="50"/>
      <c r="F3" s="50"/>
      <c r="G3" s="50"/>
      <c r="H3" s="50"/>
      <c r="I3" s="50"/>
      <c r="J3" s="32"/>
      <c r="K3" s="32"/>
      <c r="L3" s="38"/>
      <c r="M3" s="38"/>
      <c r="N3" s="41"/>
      <c r="O3" s="41"/>
      <c r="P3" s="41"/>
      <c r="Q3" s="41"/>
      <c r="R3" s="44"/>
      <c r="S3" s="44"/>
    </row>
    <row r="4" spans="1:19" ht="60" customHeight="1">
      <c r="A4" s="9"/>
      <c r="B4" s="46" t="s">
        <v>30</v>
      </c>
      <c r="C4" s="48"/>
      <c r="D4" s="46" t="s">
        <v>28</v>
      </c>
      <c r="E4" s="48"/>
      <c r="F4" s="46" t="s">
        <v>27</v>
      </c>
      <c r="G4" s="48"/>
      <c r="H4" s="46" t="s">
        <v>38</v>
      </c>
      <c r="I4" s="48"/>
      <c r="J4" s="46" t="s">
        <v>34</v>
      </c>
      <c r="K4" s="48"/>
      <c r="L4" s="46" t="s">
        <v>35</v>
      </c>
      <c r="M4" s="48"/>
      <c r="N4" s="46" t="s">
        <v>36</v>
      </c>
      <c r="O4" s="47"/>
      <c r="P4" s="46" t="s">
        <v>37</v>
      </c>
      <c r="Q4" s="47"/>
      <c r="R4" s="46" t="s">
        <v>39</v>
      </c>
      <c r="S4" s="47"/>
    </row>
    <row r="5" spans="1:19" ht="12.6" customHeight="1" thickBot="1">
      <c r="A5" s="4"/>
      <c r="B5" s="14" t="s">
        <v>0</v>
      </c>
      <c r="C5" s="15" t="s">
        <v>1</v>
      </c>
      <c r="D5" s="14" t="s">
        <v>0</v>
      </c>
      <c r="E5" s="15" t="s">
        <v>1</v>
      </c>
      <c r="F5" s="14" t="s">
        <v>0</v>
      </c>
      <c r="G5" s="15" t="s">
        <v>1</v>
      </c>
      <c r="H5" s="14" t="s">
        <v>0</v>
      </c>
      <c r="I5" s="15" t="s">
        <v>1</v>
      </c>
      <c r="J5" s="14" t="s">
        <v>0</v>
      </c>
      <c r="K5" s="15" t="s">
        <v>1</v>
      </c>
      <c r="L5" s="14" t="s">
        <v>0</v>
      </c>
      <c r="M5" s="15" t="s">
        <v>1</v>
      </c>
      <c r="N5" s="14" t="s">
        <v>0</v>
      </c>
      <c r="O5" s="15" t="s">
        <v>1</v>
      </c>
      <c r="P5" s="14" t="s">
        <v>0</v>
      </c>
      <c r="Q5" s="15" t="s">
        <v>1</v>
      </c>
      <c r="R5" s="14" t="s">
        <v>0</v>
      </c>
      <c r="S5" s="15" t="s">
        <v>1</v>
      </c>
    </row>
    <row r="6" spans="1:19" ht="12.6" customHeight="1" thickTop="1">
      <c r="A6" s="8"/>
      <c r="B6" s="10"/>
      <c r="C6" s="11"/>
      <c r="D6" s="10"/>
      <c r="E6" s="11"/>
      <c r="F6" s="10"/>
      <c r="G6" s="11"/>
      <c r="H6" s="10"/>
      <c r="I6" s="11"/>
      <c r="J6" s="10"/>
      <c r="K6" s="11"/>
      <c r="L6" s="10"/>
      <c r="M6" s="11"/>
      <c r="N6" s="10"/>
      <c r="O6" s="11"/>
      <c r="P6" s="10"/>
      <c r="Q6" s="11"/>
      <c r="R6" s="10"/>
      <c r="S6" s="11"/>
    </row>
    <row r="7" spans="1:19" ht="15" customHeight="1">
      <c r="A7" s="6" t="s">
        <v>2</v>
      </c>
      <c r="B7" s="12"/>
      <c r="C7" s="13"/>
      <c r="D7" s="12"/>
      <c r="E7" s="13"/>
      <c r="F7" s="12"/>
      <c r="G7" s="13"/>
      <c r="H7" s="12"/>
      <c r="I7" s="13"/>
      <c r="J7" s="12"/>
      <c r="K7" s="13"/>
      <c r="L7" s="12"/>
      <c r="M7" s="13"/>
      <c r="N7" s="12"/>
      <c r="O7" s="13"/>
      <c r="P7" s="12"/>
      <c r="Q7" s="13"/>
      <c r="R7" s="12"/>
      <c r="S7" s="13"/>
    </row>
    <row r="8" spans="1:19" ht="12.6" customHeight="1">
      <c r="A8" s="7" t="s">
        <v>20</v>
      </c>
      <c r="B8" s="19">
        <v>588</v>
      </c>
      <c r="C8" s="20">
        <v>496</v>
      </c>
      <c r="D8" s="19">
        <v>483</v>
      </c>
      <c r="E8" s="20">
        <v>509</v>
      </c>
      <c r="F8" s="19">
        <v>592</v>
      </c>
      <c r="G8" s="20">
        <v>508</v>
      </c>
      <c r="H8" s="19">
        <v>519</v>
      </c>
      <c r="I8" s="20">
        <v>532</v>
      </c>
      <c r="J8" s="19">
        <v>570</v>
      </c>
      <c r="K8" s="20">
        <v>588</v>
      </c>
      <c r="L8" s="19">
        <v>544</v>
      </c>
      <c r="M8" s="20">
        <v>536</v>
      </c>
      <c r="N8" s="19">
        <v>607</v>
      </c>
      <c r="O8" s="20">
        <v>569</v>
      </c>
      <c r="P8" s="19">
        <v>568</v>
      </c>
      <c r="Q8" s="20">
        <v>578</v>
      </c>
      <c r="R8" s="19">
        <v>624</v>
      </c>
      <c r="S8" s="20">
        <v>604</v>
      </c>
    </row>
    <row r="9" spans="1:19" ht="12.6" customHeight="1">
      <c r="A9" s="7" t="s">
        <v>22</v>
      </c>
      <c r="B9" s="35" t="s">
        <v>31</v>
      </c>
      <c r="C9" s="36" t="s">
        <v>31</v>
      </c>
      <c r="D9" s="19">
        <v>61</v>
      </c>
      <c r="E9" s="20">
        <v>54</v>
      </c>
      <c r="F9" s="19">
        <v>66</v>
      </c>
      <c r="G9" s="20">
        <v>53</v>
      </c>
      <c r="H9" s="19">
        <v>60</v>
      </c>
      <c r="I9" s="20">
        <v>71</v>
      </c>
      <c r="J9" s="19">
        <v>70</v>
      </c>
      <c r="K9" s="20">
        <v>54</v>
      </c>
      <c r="L9" s="19">
        <v>61</v>
      </c>
      <c r="M9" s="20">
        <v>59</v>
      </c>
      <c r="N9" s="19">
        <v>60</v>
      </c>
      <c r="O9" s="20">
        <v>72</v>
      </c>
      <c r="P9" s="19">
        <v>69</v>
      </c>
      <c r="Q9" s="20">
        <v>58</v>
      </c>
      <c r="R9" s="19">
        <v>65</v>
      </c>
      <c r="S9" s="20">
        <v>50</v>
      </c>
    </row>
    <row r="10" spans="1:19" ht="12.6" customHeight="1">
      <c r="A10" s="7" t="s">
        <v>3</v>
      </c>
      <c r="B10" s="19">
        <v>8</v>
      </c>
      <c r="C10" s="20">
        <v>11</v>
      </c>
      <c r="D10" s="19">
        <v>12</v>
      </c>
      <c r="E10" s="20">
        <v>10</v>
      </c>
      <c r="F10" s="19">
        <v>25</v>
      </c>
      <c r="G10" s="20">
        <v>11</v>
      </c>
      <c r="H10" s="19">
        <v>18</v>
      </c>
      <c r="I10" s="20">
        <v>21</v>
      </c>
      <c r="J10" s="19">
        <v>21</v>
      </c>
      <c r="K10" s="20">
        <v>17</v>
      </c>
      <c r="L10" s="19">
        <v>23</v>
      </c>
      <c r="M10" s="20">
        <v>12</v>
      </c>
      <c r="N10" s="19">
        <v>27</v>
      </c>
      <c r="O10" s="20">
        <v>12</v>
      </c>
      <c r="P10" s="19">
        <v>14</v>
      </c>
      <c r="Q10" s="20">
        <v>16</v>
      </c>
      <c r="R10" s="19">
        <v>20</v>
      </c>
      <c r="S10" s="20">
        <v>17</v>
      </c>
    </row>
    <row r="11" spans="1:19" ht="12.6" customHeight="1">
      <c r="A11" s="7" t="s">
        <v>4</v>
      </c>
      <c r="B11" s="19">
        <v>582</v>
      </c>
      <c r="C11" s="20">
        <v>496</v>
      </c>
      <c r="D11" s="19">
        <v>622</v>
      </c>
      <c r="E11" s="20">
        <v>519</v>
      </c>
      <c r="F11" s="19">
        <v>542</v>
      </c>
      <c r="G11" s="20">
        <v>579</v>
      </c>
      <c r="H11" s="19">
        <v>694</v>
      </c>
      <c r="I11" s="20">
        <v>601</v>
      </c>
      <c r="J11" s="19">
        <v>612</v>
      </c>
      <c r="K11" s="20">
        <v>629</v>
      </c>
      <c r="L11" s="19">
        <v>664</v>
      </c>
      <c r="M11" s="20">
        <v>651</v>
      </c>
      <c r="N11" s="19">
        <v>623</v>
      </c>
      <c r="O11" s="20">
        <v>600</v>
      </c>
      <c r="P11" s="19">
        <v>703</v>
      </c>
      <c r="Q11" s="20">
        <v>652</v>
      </c>
      <c r="R11" s="19">
        <v>657</v>
      </c>
      <c r="S11" s="20">
        <v>678</v>
      </c>
    </row>
    <row r="12" spans="1:19" ht="12.6" customHeight="1">
      <c r="A12" s="7" t="s">
        <v>5</v>
      </c>
      <c r="B12" s="19">
        <v>552</v>
      </c>
      <c r="C12" s="20">
        <v>490</v>
      </c>
      <c r="D12" s="19">
        <v>568</v>
      </c>
      <c r="E12" s="20">
        <v>481</v>
      </c>
      <c r="F12" s="19">
        <v>600</v>
      </c>
      <c r="G12" s="20">
        <v>493</v>
      </c>
      <c r="H12" s="19">
        <v>569</v>
      </c>
      <c r="I12" s="20">
        <v>568</v>
      </c>
      <c r="J12" s="19">
        <v>678</v>
      </c>
      <c r="K12" s="20">
        <v>590</v>
      </c>
      <c r="L12" s="19">
        <v>602</v>
      </c>
      <c r="M12" s="20">
        <v>637</v>
      </c>
      <c r="N12" s="19">
        <v>666</v>
      </c>
      <c r="O12" s="20">
        <v>631</v>
      </c>
      <c r="P12" s="19">
        <v>632</v>
      </c>
      <c r="Q12" s="20">
        <v>586</v>
      </c>
      <c r="R12" s="19">
        <v>683</v>
      </c>
      <c r="S12" s="20">
        <v>659</v>
      </c>
    </row>
    <row r="13" spans="1:19" ht="12.6" customHeight="1">
      <c r="A13" s="7" t="s">
        <v>6</v>
      </c>
      <c r="B13" s="19">
        <v>583</v>
      </c>
      <c r="C13" s="20">
        <v>535</v>
      </c>
      <c r="D13" s="19">
        <v>547</v>
      </c>
      <c r="E13" s="20">
        <v>551</v>
      </c>
      <c r="F13" s="19">
        <v>529</v>
      </c>
      <c r="G13" s="20">
        <v>591</v>
      </c>
      <c r="H13" s="19">
        <v>588</v>
      </c>
      <c r="I13" s="20">
        <v>587</v>
      </c>
      <c r="J13" s="19">
        <v>564</v>
      </c>
      <c r="K13" s="20">
        <v>654</v>
      </c>
      <c r="L13" s="19">
        <v>663</v>
      </c>
      <c r="M13" s="20">
        <v>711</v>
      </c>
      <c r="N13" s="19">
        <v>625</v>
      </c>
      <c r="O13" s="20">
        <v>797</v>
      </c>
      <c r="P13" s="19">
        <v>666</v>
      </c>
      <c r="Q13" s="20">
        <v>794</v>
      </c>
      <c r="R13" s="19">
        <v>665</v>
      </c>
      <c r="S13" s="20">
        <v>754</v>
      </c>
    </row>
    <row r="14" spans="1:19" ht="12.6" customHeight="1">
      <c r="A14" s="7" t="s">
        <v>21</v>
      </c>
      <c r="B14" s="19">
        <v>0</v>
      </c>
      <c r="C14" s="20">
        <v>0</v>
      </c>
      <c r="D14" s="19">
        <v>2</v>
      </c>
      <c r="E14" s="20">
        <v>1</v>
      </c>
      <c r="F14" s="19">
        <v>3</v>
      </c>
      <c r="G14" s="20">
        <v>2</v>
      </c>
      <c r="H14" s="19">
        <v>6</v>
      </c>
      <c r="I14" s="20">
        <v>1</v>
      </c>
      <c r="J14" s="19">
        <v>8</v>
      </c>
      <c r="K14" s="20">
        <v>3</v>
      </c>
      <c r="L14" s="19">
        <v>5</v>
      </c>
      <c r="M14" s="20">
        <v>12</v>
      </c>
      <c r="N14" s="19">
        <v>8</v>
      </c>
      <c r="O14" s="20">
        <v>8</v>
      </c>
      <c r="P14" s="19">
        <v>10</v>
      </c>
      <c r="Q14" s="20">
        <v>2</v>
      </c>
      <c r="R14" s="19">
        <v>3</v>
      </c>
      <c r="S14" s="20">
        <v>2</v>
      </c>
    </row>
    <row r="15" spans="1:19" ht="12.6" customHeight="1">
      <c r="A15" s="7" t="s">
        <v>32</v>
      </c>
      <c r="B15" s="19"/>
      <c r="C15" s="20"/>
      <c r="D15" s="19"/>
      <c r="E15" s="20"/>
      <c r="F15" s="19"/>
      <c r="G15" s="20"/>
      <c r="H15" s="19"/>
      <c r="I15" s="20"/>
      <c r="J15" s="19"/>
      <c r="K15" s="20"/>
      <c r="L15" s="19"/>
      <c r="M15" s="20"/>
      <c r="N15" s="19">
        <v>8</v>
      </c>
      <c r="O15" s="20">
        <v>6</v>
      </c>
      <c r="P15" s="19">
        <v>5</v>
      </c>
      <c r="Q15" s="20">
        <v>5</v>
      </c>
      <c r="R15" s="19">
        <v>7</v>
      </c>
      <c r="S15" s="20">
        <v>7</v>
      </c>
    </row>
    <row r="16" spans="1:19" ht="12.6" customHeight="1">
      <c r="A16" s="7" t="s">
        <v>7</v>
      </c>
      <c r="B16" s="19">
        <v>6</v>
      </c>
      <c r="C16" s="20">
        <v>1</v>
      </c>
      <c r="D16" s="19">
        <v>6</v>
      </c>
      <c r="E16" s="20">
        <v>9</v>
      </c>
      <c r="F16" s="19">
        <v>3</v>
      </c>
      <c r="G16" s="20">
        <v>6</v>
      </c>
      <c r="H16" s="19">
        <v>2</v>
      </c>
      <c r="I16" s="20">
        <v>2</v>
      </c>
      <c r="J16" s="19">
        <v>4</v>
      </c>
      <c r="K16" s="20">
        <v>4</v>
      </c>
      <c r="L16" s="19">
        <v>6</v>
      </c>
      <c r="M16" s="20">
        <v>7</v>
      </c>
      <c r="N16" s="19">
        <v>7</v>
      </c>
      <c r="O16" s="20">
        <v>4</v>
      </c>
      <c r="P16" s="19">
        <v>5</v>
      </c>
      <c r="Q16" s="20">
        <v>10</v>
      </c>
      <c r="R16" s="19">
        <v>8</v>
      </c>
      <c r="S16" s="20">
        <v>9</v>
      </c>
    </row>
    <row r="17" spans="1:19" ht="14.1" customHeight="1">
      <c r="A17" s="39" t="s">
        <v>8</v>
      </c>
      <c r="B17" s="21">
        <f t="shared" ref="B17:M17" si="0">SUM(B8:B16)</f>
        <v>2319</v>
      </c>
      <c r="C17" s="22">
        <f t="shared" si="0"/>
        <v>2029</v>
      </c>
      <c r="D17" s="21">
        <f t="shared" si="0"/>
        <v>2301</v>
      </c>
      <c r="E17" s="22">
        <f t="shared" si="0"/>
        <v>2134</v>
      </c>
      <c r="F17" s="21">
        <f t="shared" si="0"/>
        <v>2360</v>
      </c>
      <c r="G17" s="22">
        <f t="shared" si="0"/>
        <v>2243</v>
      </c>
      <c r="H17" s="21">
        <f t="shared" si="0"/>
        <v>2456</v>
      </c>
      <c r="I17" s="22">
        <f t="shared" si="0"/>
        <v>2383</v>
      </c>
      <c r="J17" s="21">
        <f t="shared" si="0"/>
        <v>2527</v>
      </c>
      <c r="K17" s="22">
        <f t="shared" si="0"/>
        <v>2539</v>
      </c>
      <c r="L17" s="21">
        <f t="shared" si="0"/>
        <v>2568</v>
      </c>
      <c r="M17" s="22">
        <f t="shared" si="0"/>
        <v>2625</v>
      </c>
      <c r="N17" s="21">
        <f t="shared" ref="N17:O17" si="1">SUM(N8:N16)</f>
        <v>2631</v>
      </c>
      <c r="O17" s="22">
        <f t="shared" si="1"/>
        <v>2699</v>
      </c>
      <c r="P17" s="21">
        <f t="shared" ref="P17:Q17" si="2">SUM(P8:P16)</f>
        <v>2672</v>
      </c>
      <c r="Q17" s="22">
        <f t="shared" si="2"/>
        <v>2701</v>
      </c>
      <c r="R17" s="21">
        <f t="shared" ref="R17:S17" si="3">SUM(R8:R16)</f>
        <v>2732</v>
      </c>
      <c r="S17" s="22">
        <f t="shared" si="3"/>
        <v>2780</v>
      </c>
    </row>
    <row r="18" spans="1:19" ht="12.6" customHeight="1">
      <c r="B18" s="19"/>
      <c r="C18" s="20"/>
      <c r="D18" s="19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</row>
    <row r="19" spans="1:19" ht="14.1" customHeight="1">
      <c r="A19" s="6" t="s">
        <v>9</v>
      </c>
      <c r="B19" s="19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9"/>
      <c r="O19" s="20"/>
      <c r="P19" s="19"/>
      <c r="Q19" s="20"/>
      <c r="R19" s="19"/>
      <c r="S19" s="20"/>
    </row>
    <row r="20" spans="1:19" ht="12.6" customHeight="1">
      <c r="A20" s="7" t="s">
        <v>33</v>
      </c>
      <c r="B20" s="19"/>
      <c r="C20" s="20"/>
      <c r="D20" s="19"/>
      <c r="E20" s="20"/>
      <c r="F20" s="19"/>
      <c r="G20" s="20"/>
      <c r="H20" s="19"/>
      <c r="I20" s="20"/>
      <c r="J20" s="19">
        <v>0</v>
      </c>
      <c r="K20" s="20">
        <v>0</v>
      </c>
      <c r="L20" s="19">
        <v>0</v>
      </c>
      <c r="M20" s="20">
        <v>0</v>
      </c>
      <c r="N20" s="19">
        <v>0</v>
      </c>
      <c r="O20" s="20">
        <v>0</v>
      </c>
      <c r="P20" s="19">
        <v>1</v>
      </c>
      <c r="Q20" s="20">
        <v>0</v>
      </c>
      <c r="R20" s="19">
        <v>0</v>
      </c>
      <c r="S20" s="20">
        <v>0</v>
      </c>
    </row>
    <row r="21" spans="1:19" ht="12.6" customHeight="1">
      <c r="A21" s="7" t="s">
        <v>4</v>
      </c>
      <c r="B21" s="19"/>
      <c r="C21" s="20"/>
      <c r="D21" s="19">
        <v>0</v>
      </c>
      <c r="E21" s="20">
        <v>0</v>
      </c>
      <c r="F21" s="19">
        <v>0</v>
      </c>
      <c r="G21" s="20">
        <v>0</v>
      </c>
      <c r="H21" s="19">
        <v>0</v>
      </c>
      <c r="I21" s="20">
        <v>0</v>
      </c>
      <c r="J21" s="19">
        <v>0</v>
      </c>
      <c r="K21" s="20">
        <v>0</v>
      </c>
      <c r="L21" s="19">
        <v>0</v>
      </c>
      <c r="M21" s="20">
        <v>0</v>
      </c>
      <c r="N21" s="19">
        <v>0</v>
      </c>
      <c r="O21" s="20">
        <v>2</v>
      </c>
      <c r="P21" s="19">
        <v>1</v>
      </c>
      <c r="Q21" s="20">
        <v>0</v>
      </c>
      <c r="R21" s="19">
        <v>0</v>
      </c>
      <c r="S21" s="20">
        <v>0</v>
      </c>
    </row>
    <row r="22" spans="1:19" ht="12.6" customHeight="1">
      <c r="A22" s="7" t="s">
        <v>5</v>
      </c>
      <c r="B22" s="19">
        <v>14</v>
      </c>
      <c r="C22" s="20">
        <v>66</v>
      </c>
      <c r="D22" s="19">
        <v>13</v>
      </c>
      <c r="E22" s="20">
        <v>78</v>
      </c>
      <c r="F22" s="19">
        <v>13</v>
      </c>
      <c r="G22" s="20">
        <v>101</v>
      </c>
      <c r="H22" s="19">
        <v>17</v>
      </c>
      <c r="I22" s="20">
        <v>78</v>
      </c>
      <c r="J22" s="19">
        <v>17</v>
      </c>
      <c r="K22" s="20">
        <v>80</v>
      </c>
      <c r="L22" s="19">
        <v>9</v>
      </c>
      <c r="M22" s="20">
        <v>84</v>
      </c>
      <c r="N22" s="19">
        <v>13</v>
      </c>
      <c r="O22" s="20">
        <v>74</v>
      </c>
      <c r="P22" s="19">
        <v>11</v>
      </c>
      <c r="Q22" s="20">
        <v>76</v>
      </c>
      <c r="R22" s="19">
        <v>26</v>
      </c>
      <c r="S22" s="20">
        <v>80</v>
      </c>
    </row>
    <row r="23" spans="1:19" ht="12.6" customHeight="1">
      <c r="A23" s="7" t="s">
        <v>6</v>
      </c>
      <c r="B23" s="19">
        <v>19</v>
      </c>
      <c r="C23" s="20">
        <v>10</v>
      </c>
      <c r="D23" s="19">
        <v>13</v>
      </c>
      <c r="E23" s="20">
        <v>8</v>
      </c>
      <c r="F23" s="19">
        <v>9</v>
      </c>
      <c r="G23" s="20">
        <v>8</v>
      </c>
      <c r="H23" s="19">
        <v>16</v>
      </c>
      <c r="I23" s="20">
        <v>17</v>
      </c>
      <c r="J23" s="19">
        <v>12</v>
      </c>
      <c r="K23" s="20">
        <v>11</v>
      </c>
      <c r="L23" s="19">
        <v>12</v>
      </c>
      <c r="M23" s="20">
        <v>6</v>
      </c>
      <c r="N23" s="19">
        <v>14</v>
      </c>
      <c r="O23" s="20">
        <v>8</v>
      </c>
      <c r="P23" s="19">
        <v>10</v>
      </c>
      <c r="Q23" s="20">
        <v>9</v>
      </c>
      <c r="R23" s="19">
        <v>13</v>
      </c>
      <c r="S23" s="20">
        <v>6</v>
      </c>
    </row>
    <row r="24" spans="1:19" ht="12.6" customHeight="1">
      <c r="A24" s="7" t="s">
        <v>7</v>
      </c>
      <c r="B24" s="19">
        <v>23</v>
      </c>
      <c r="C24" s="20">
        <v>55</v>
      </c>
      <c r="D24" s="19">
        <v>28</v>
      </c>
      <c r="E24" s="20">
        <v>121</v>
      </c>
      <c r="F24" s="19">
        <v>43</v>
      </c>
      <c r="G24" s="20">
        <v>127</v>
      </c>
      <c r="H24" s="19">
        <v>31</v>
      </c>
      <c r="I24" s="20">
        <v>132</v>
      </c>
      <c r="J24" s="19">
        <v>32</v>
      </c>
      <c r="K24" s="20">
        <v>137</v>
      </c>
      <c r="L24" s="19">
        <v>26</v>
      </c>
      <c r="M24" s="20">
        <v>117</v>
      </c>
      <c r="N24" s="19">
        <v>41</v>
      </c>
      <c r="O24" s="20">
        <v>117</v>
      </c>
      <c r="P24" s="19">
        <v>39</v>
      </c>
      <c r="Q24" s="20">
        <v>118</v>
      </c>
      <c r="R24" s="19">
        <v>25</v>
      </c>
      <c r="S24" s="20">
        <v>120</v>
      </c>
    </row>
    <row r="25" spans="1:19" ht="12.6" customHeight="1">
      <c r="A25" s="7" t="s">
        <v>21</v>
      </c>
      <c r="B25" s="19">
        <v>0</v>
      </c>
      <c r="C25" s="20">
        <v>0</v>
      </c>
      <c r="D25" s="19">
        <v>0</v>
      </c>
      <c r="E25" s="20">
        <v>0</v>
      </c>
      <c r="F25" s="19">
        <v>0</v>
      </c>
      <c r="G25" s="20">
        <v>0</v>
      </c>
      <c r="H25" s="19">
        <v>1</v>
      </c>
      <c r="I25" s="20">
        <v>0</v>
      </c>
      <c r="J25" s="19">
        <v>0</v>
      </c>
      <c r="K25" s="20">
        <v>0</v>
      </c>
      <c r="L25" s="19">
        <v>0</v>
      </c>
      <c r="M25" s="20">
        <v>0</v>
      </c>
      <c r="N25" s="19">
        <v>0</v>
      </c>
      <c r="O25" s="20">
        <v>0</v>
      </c>
      <c r="P25" s="19">
        <v>1</v>
      </c>
      <c r="Q25" s="20">
        <v>0</v>
      </c>
      <c r="R25" s="19">
        <v>0</v>
      </c>
      <c r="S25" s="20">
        <v>0</v>
      </c>
    </row>
    <row r="26" spans="1:19" ht="12.6" customHeight="1">
      <c r="A26" s="7" t="s">
        <v>32</v>
      </c>
      <c r="B26" s="19"/>
      <c r="C26" s="20"/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>
        <v>0</v>
      </c>
      <c r="O26" s="20">
        <v>2</v>
      </c>
      <c r="P26" s="19">
        <v>4</v>
      </c>
      <c r="Q26" s="20">
        <v>0</v>
      </c>
      <c r="R26" s="19">
        <v>2</v>
      </c>
      <c r="S26" s="20">
        <v>1</v>
      </c>
    </row>
    <row r="27" spans="1:19" ht="14.1" customHeight="1">
      <c r="A27" s="39" t="s">
        <v>8</v>
      </c>
      <c r="B27" s="21">
        <f t="shared" ref="B27:K27" si="4">SUM(B20:B25)</f>
        <v>56</v>
      </c>
      <c r="C27" s="22">
        <f t="shared" si="4"/>
        <v>131</v>
      </c>
      <c r="D27" s="21">
        <f t="shared" si="4"/>
        <v>54</v>
      </c>
      <c r="E27" s="22">
        <f t="shared" si="4"/>
        <v>207</v>
      </c>
      <c r="F27" s="21">
        <f t="shared" si="4"/>
        <v>65</v>
      </c>
      <c r="G27" s="22">
        <f t="shared" si="4"/>
        <v>236</v>
      </c>
      <c r="H27" s="21">
        <f t="shared" si="4"/>
        <v>65</v>
      </c>
      <c r="I27" s="22">
        <f t="shared" si="4"/>
        <v>227</v>
      </c>
      <c r="J27" s="21">
        <f t="shared" si="4"/>
        <v>61</v>
      </c>
      <c r="K27" s="22">
        <f t="shared" si="4"/>
        <v>228</v>
      </c>
      <c r="L27" s="21">
        <f t="shared" ref="L27:M27" si="5">SUM(L20:L25)</f>
        <v>47</v>
      </c>
      <c r="M27" s="22">
        <f t="shared" si="5"/>
        <v>207</v>
      </c>
      <c r="N27" s="21">
        <f t="shared" ref="N27:S27" si="6">SUM(N20:N26)</f>
        <v>68</v>
      </c>
      <c r="O27" s="22">
        <f t="shared" si="6"/>
        <v>203</v>
      </c>
      <c r="P27" s="21">
        <f t="shared" si="6"/>
        <v>67</v>
      </c>
      <c r="Q27" s="22">
        <f t="shared" si="6"/>
        <v>203</v>
      </c>
      <c r="R27" s="21">
        <f t="shared" si="6"/>
        <v>66</v>
      </c>
      <c r="S27" s="22">
        <f t="shared" si="6"/>
        <v>207</v>
      </c>
    </row>
    <row r="28" spans="1:19" ht="12.6" customHeight="1">
      <c r="B28" s="19"/>
      <c r="C28" s="20"/>
      <c r="D28" s="19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</row>
    <row r="29" spans="1:19" ht="15" customHeight="1">
      <c r="A29" s="16" t="s">
        <v>10</v>
      </c>
      <c r="B29" s="21">
        <f t="shared" ref="B29:O29" si="7">B17+B27</f>
        <v>2375</v>
      </c>
      <c r="C29" s="22">
        <f t="shared" si="7"/>
        <v>2160</v>
      </c>
      <c r="D29" s="21">
        <f t="shared" si="7"/>
        <v>2355</v>
      </c>
      <c r="E29" s="22">
        <f t="shared" si="7"/>
        <v>2341</v>
      </c>
      <c r="F29" s="21">
        <f t="shared" si="7"/>
        <v>2425</v>
      </c>
      <c r="G29" s="22">
        <f t="shared" si="7"/>
        <v>2479</v>
      </c>
      <c r="H29" s="21">
        <f t="shared" si="7"/>
        <v>2521</v>
      </c>
      <c r="I29" s="22">
        <f t="shared" si="7"/>
        <v>2610</v>
      </c>
      <c r="J29" s="21">
        <f t="shared" si="7"/>
        <v>2588</v>
      </c>
      <c r="K29" s="22">
        <f t="shared" si="7"/>
        <v>2767</v>
      </c>
      <c r="L29" s="21">
        <f t="shared" si="7"/>
        <v>2615</v>
      </c>
      <c r="M29" s="22">
        <f t="shared" si="7"/>
        <v>2832</v>
      </c>
      <c r="N29" s="21">
        <f t="shared" si="7"/>
        <v>2699</v>
      </c>
      <c r="O29" s="22">
        <f t="shared" si="7"/>
        <v>2902</v>
      </c>
      <c r="P29" s="21">
        <f t="shared" ref="P29:Q29" si="8">P17+P27</f>
        <v>2739</v>
      </c>
      <c r="Q29" s="22">
        <f t="shared" si="8"/>
        <v>2904</v>
      </c>
      <c r="R29" s="21">
        <f t="shared" ref="R29:S29" si="9">R17+R27</f>
        <v>2798</v>
      </c>
      <c r="S29" s="22">
        <f t="shared" si="9"/>
        <v>2987</v>
      </c>
    </row>
    <row r="30" spans="1:19" ht="12.6" customHeight="1">
      <c r="B30" s="19"/>
      <c r="C30" s="20"/>
      <c r="D30" s="19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</row>
    <row r="31" spans="1:19" ht="12.6" customHeight="1">
      <c r="B31" s="19"/>
      <c r="C31" s="20"/>
      <c r="D31" s="19"/>
      <c r="E31" s="20"/>
      <c r="F31" s="19"/>
      <c r="G31" s="20"/>
      <c r="H31" s="19"/>
      <c r="I31" s="20"/>
      <c r="J31" s="19"/>
      <c r="K31" s="20"/>
      <c r="L31" s="19"/>
      <c r="M31" s="20"/>
      <c r="N31" s="19"/>
      <c r="O31" s="20"/>
      <c r="P31" s="19"/>
      <c r="Q31" s="20"/>
      <c r="R31" s="19"/>
      <c r="S31" s="20"/>
    </row>
    <row r="32" spans="1:19" ht="15" customHeight="1">
      <c r="A32" s="6" t="s">
        <v>11</v>
      </c>
      <c r="B32" s="19"/>
      <c r="C32" s="20"/>
      <c r="D32" s="19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</row>
    <row r="33" spans="1:19" ht="12.6" customHeight="1">
      <c r="A33" s="7" t="s">
        <v>12</v>
      </c>
      <c r="B33" s="19">
        <v>46</v>
      </c>
      <c r="C33" s="20">
        <v>53</v>
      </c>
      <c r="D33" s="19">
        <v>45</v>
      </c>
      <c r="E33" s="20">
        <v>55</v>
      </c>
      <c r="F33" s="19">
        <v>53</v>
      </c>
      <c r="G33" s="20">
        <v>51</v>
      </c>
      <c r="H33" s="19"/>
      <c r="I33" s="20"/>
      <c r="J33" s="19">
        <v>55</v>
      </c>
      <c r="K33" s="20">
        <v>60</v>
      </c>
      <c r="L33" s="19">
        <v>54</v>
      </c>
      <c r="M33" s="20">
        <v>52</v>
      </c>
      <c r="N33" s="19">
        <v>36</v>
      </c>
      <c r="O33" s="20">
        <v>35</v>
      </c>
      <c r="P33" s="19">
        <v>36</v>
      </c>
      <c r="Q33" s="20">
        <v>37</v>
      </c>
      <c r="R33" s="19">
        <v>42</v>
      </c>
      <c r="S33" s="20">
        <v>40</v>
      </c>
    </row>
    <row r="34" spans="1:19" ht="12.6" customHeight="1">
      <c r="A34" s="7" t="s">
        <v>15</v>
      </c>
      <c r="B34" s="19">
        <v>147</v>
      </c>
      <c r="C34" s="20">
        <v>177</v>
      </c>
      <c r="D34" s="19">
        <v>141</v>
      </c>
      <c r="E34" s="20">
        <v>171</v>
      </c>
      <c r="F34" s="19">
        <v>132</v>
      </c>
      <c r="G34" s="20">
        <v>167</v>
      </c>
      <c r="H34" s="19"/>
      <c r="I34" s="20"/>
      <c r="J34" s="19">
        <v>157</v>
      </c>
      <c r="K34" s="20">
        <v>155</v>
      </c>
      <c r="L34" s="19">
        <v>167</v>
      </c>
      <c r="M34" s="20">
        <v>165</v>
      </c>
      <c r="N34" s="19">
        <v>180</v>
      </c>
      <c r="O34" s="20">
        <v>178</v>
      </c>
      <c r="P34" s="19">
        <v>186</v>
      </c>
      <c r="Q34" s="20">
        <v>173</v>
      </c>
      <c r="R34" s="19">
        <v>180</v>
      </c>
      <c r="S34" s="20">
        <v>168</v>
      </c>
    </row>
    <row r="35" spans="1:19" ht="15" customHeight="1">
      <c r="A35" s="17" t="s">
        <v>13</v>
      </c>
      <c r="B35" s="21">
        <f t="shared" ref="B35:G35" si="10">B33+B34</f>
        <v>193</v>
      </c>
      <c r="C35" s="22">
        <f t="shared" si="10"/>
        <v>230</v>
      </c>
      <c r="D35" s="21">
        <f t="shared" si="10"/>
        <v>186</v>
      </c>
      <c r="E35" s="22">
        <f t="shared" si="10"/>
        <v>226</v>
      </c>
      <c r="F35" s="21">
        <f t="shared" si="10"/>
        <v>185</v>
      </c>
      <c r="G35" s="22">
        <f t="shared" si="10"/>
        <v>218</v>
      </c>
      <c r="H35" s="21">
        <v>198</v>
      </c>
      <c r="I35" s="22">
        <v>217</v>
      </c>
      <c r="J35" s="21">
        <f>J33+J34</f>
        <v>212</v>
      </c>
      <c r="K35" s="22">
        <f>K33+K34</f>
        <v>215</v>
      </c>
      <c r="L35" s="21">
        <f>L33+L34</f>
        <v>221</v>
      </c>
      <c r="M35" s="22">
        <f>M33+M34</f>
        <v>217</v>
      </c>
      <c r="N35" s="21">
        <f t="shared" ref="N35:O35" si="11">N33+N34</f>
        <v>216</v>
      </c>
      <c r="O35" s="22">
        <f t="shared" si="11"/>
        <v>213</v>
      </c>
      <c r="P35" s="21">
        <f t="shared" ref="P35:Q35" si="12">P33+P34</f>
        <v>222</v>
      </c>
      <c r="Q35" s="22">
        <f t="shared" si="12"/>
        <v>210</v>
      </c>
      <c r="R35" s="21">
        <f t="shared" ref="R35:S35" si="13">R33+R34</f>
        <v>222</v>
      </c>
      <c r="S35" s="22">
        <f t="shared" si="13"/>
        <v>208</v>
      </c>
    </row>
    <row r="36" spans="1:19" ht="12.6" customHeight="1">
      <c r="B36" s="19"/>
      <c r="C36" s="20"/>
      <c r="D36" s="19"/>
      <c r="E36" s="20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</row>
    <row r="37" spans="1:19" ht="12.6" customHeight="1">
      <c r="B37" s="19"/>
      <c r="C37" s="20"/>
      <c r="D37" s="19"/>
      <c r="E37" s="20"/>
      <c r="F37" s="19"/>
      <c r="G37" s="20"/>
      <c r="H37" s="19"/>
      <c r="I37" s="20"/>
      <c r="J37" s="19"/>
      <c r="K37" s="20"/>
      <c r="L37" s="19"/>
      <c r="M37" s="20"/>
      <c r="N37" s="19"/>
      <c r="O37" s="20"/>
      <c r="P37" s="19"/>
      <c r="Q37" s="20"/>
      <c r="R37" s="19"/>
      <c r="S37" s="20"/>
    </row>
    <row r="38" spans="1:19" ht="15" customHeight="1">
      <c r="A38" s="6" t="s">
        <v>14</v>
      </c>
      <c r="B38" s="19"/>
      <c r="C38" s="20"/>
      <c r="D38" s="19"/>
      <c r="E38" s="20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</row>
    <row r="39" spans="1:19" ht="12.6" customHeight="1">
      <c r="A39" s="7" t="s">
        <v>24</v>
      </c>
      <c r="B39" s="19">
        <v>160</v>
      </c>
      <c r="C39" s="20">
        <v>115</v>
      </c>
      <c r="D39" s="19">
        <v>158</v>
      </c>
      <c r="E39" s="20">
        <v>109</v>
      </c>
      <c r="F39" s="19">
        <v>147</v>
      </c>
      <c r="G39" s="20">
        <v>120</v>
      </c>
      <c r="H39" s="19">
        <v>170</v>
      </c>
      <c r="I39" s="20">
        <v>121</v>
      </c>
      <c r="J39" s="19">
        <v>173</v>
      </c>
      <c r="K39" s="20">
        <v>131</v>
      </c>
      <c r="L39" s="19">
        <v>169</v>
      </c>
      <c r="M39" s="20">
        <v>130</v>
      </c>
      <c r="N39" s="19">
        <v>130</v>
      </c>
      <c r="O39" s="20">
        <v>126</v>
      </c>
      <c r="P39" s="19">
        <v>143</v>
      </c>
      <c r="Q39" s="20">
        <v>106</v>
      </c>
      <c r="R39" s="19">
        <v>151</v>
      </c>
      <c r="S39" s="20">
        <v>120</v>
      </c>
    </row>
    <row r="40" spans="1:19" ht="12.6" customHeight="1">
      <c r="A40" s="7" t="s">
        <v>25</v>
      </c>
      <c r="B40" s="19">
        <v>1148</v>
      </c>
      <c r="C40" s="20">
        <v>848</v>
      </c>
      <c r="D40" s="19">
        <v>1136</v>
      </c>
      <c r="E40" s="20">
        <v>907</v>
      </c>
      <c r="F40" s="19">
        <v>1160</v>
      </c>
      <c r="G40" s="20">
        <v>934</v>
      </c>
      <c r="H40" s="19">
        <v>1224</v>
      </c>
      <c r="I40" s="20">
        <v>961</v>
      </c>
      <c r="J40" s="19">
        <v>1273</v>
      </c>
      <c r="K40" s="20">
        <v>1021</v>
      </c>
      <c r="L40" s="19">
        <v>1312</v>
      </c>
      <c r="M40" s="20">
        <v>1078</v>
      </c>
      <c r="N40" s="19">
        <v>1398</v>
      </c>
      <c r="O40" s="20">
        <v>1097</v>
      </c>
      <c r="P40" s="19">
        <v>1395</v>
      </c>
      <c r="Q40" s="20">
        <v>1134</v>
      </c>
      <c r="R40" s="19">
        <v>1399</v>
      </c>
      <c r="S40" s="20">
        <v>1151</v>
      </c>
    </row>
    <row r="41" spans="1:19" ht="12.6" customHeight="1">
      <c r="A41" s="7" t="s">
        <v>7</v>
      </c>
      <c r="B41" s="19">
        <v>12</v>
      </c>
      <c r="C41" s="20">
        <v>6</v>
      </c>
      <c r="D41" s="19">
        <v>4</v>
      </c>
      <c r="E41" s="20">
        <v>4</v>
      </c>
      <c r="F41" s="19">
        <v>5</v>
      </c>
      <c r="G41" s="20">
        <v>2</v>
      </c>
      <c r="H41" s="19">
        <v>7</v>
      </c>
      <c r="I41" s="20">
        <v>7</v>
      </c>
      <c r="J41" s="19">
        <v>19</v>
      </c>
      <c r="K41" s="20">
        <v>21</v>
      </c>
      <c r="L41" s="19">
        <v>6</v>
      </c>
      <c r="M41" s="20">
        <v>10</v>
      </c>
      <c r="N41" s="19">
        <v>1</v>
      </c>
      <c r="O41" s="20">
        <v>9</v>
      </c>
      <c r="P41" s="19">
        <v>4</v>
      </c>
      <c r="Q41" s="20">
        <v>10</v>
      </c>
      <c r="R41" s="19">
        <v>11</v>
      </c>
      <c r="S41" s="20">
        <v>10</v>
      </c>
    </row>
    <row r="42" spans="1:19" ht="14.1" customHeight="1">
      <c r="A42" s="39" t="s">
        <v>8</v>
      </c>
      <c r="B42" s="21">
        <f t="shared" ref="B42:M42" si="14">SUM(B39:B41)</f>
        <v>1320</v>
      </c>
      <c r="C42" s="22">
        <f t="shared" si="14"/>
        <v>969</v>
      </c>
      <c r="D42" s="21">
        <f t="shared" si="14"/>
        <v>1298</v>
      </c>
      <c r="E42" s="22">
        <f t="shared" si="14"/>
        <v>1020</v>
      </c>
      <c r="F42" s="21">
        <f t="shared" si="14"/>
        <v>1312</v>
      </c>
      <c r="G42" s="22">
        <f t="shared" si="14"/>
        <v>1056</v>
      </c>
      <c r="H42" s="21">
        <f t="shared" si="14"/>
        <v>1401</v>
      </c>
      <c r="I42" s="22">
        <f t="shared" si="14"/>
        <v>1089</v>
      </c>
      <c r="J42" s="21">
        <f t="shared" si="14"/>
        <v>1465</v>
      </c>
      <c r="K42" s="22">
        <f t="shared" si="14"/>
        <v>1173</v>
      </c>
      <c r="L42" s="21">
        <f t="shared" si="14"/>
        <v>1487</v>
      </c>
      <c r="M42" s="22">
        <f t="shared" si="14"/>
        <v>1218</v>
      </c>
      <c r="N42" s="21">
        <f t="shared" ref="N42:O42" si="15">SUM(N39:N41)</f>
        <v>1529</v>
      </c>
      <c r="O42" s="22">
        <f t="shared" si="15"/>
        <v>1232</v>
      </c>
      <c r="P42" s="21">
        <f t="shared" ref="P42:Q42" si="16">SUM(P39:P41)</f>
        <v>1542</v>
      </c>
      <c r="Q42" s="22">
        <f t="shared" si="16"/>
        <v>1250</v>
      </c>
      <c r="R42" s="21">
        <f t="shared" ref="R42:S42" si="17">SUM(R39:R41)</f>
        <v>1561</v>
      </c>
      <c r="S42" s="22">
        <f t="shared" si="17"/>
        <v>1281</v>
      </c>
    </row>
    <row r="43" spans="1:19" ht="12.6" customHeight="1">
      <c r="B43" s="19"/>
      <c r="C43" s="23"/>
      <c r="D43" s="19"/>
      <c r="E43" s="23"/>
      <c r="F43" s="19"/>
      <c r="G43" s="23"/>
      <c r="H43" s="19"/>
      <c r="I43" s="23"/>
      <c r="J43" s="19"/>
      <c r="K43" s="23"/>
      <c r="L43" s="19"/>
      <c r="M43" s="23"/>
      <c r="N43" s="19"/>
      <c r="O43" s="23"/>
      <c r="P43" s="19"/>
      <c r="Q43" s="23"/>
      <c r="R43" s="19"/>
      <c r="S43" s="23"/>
    </row>
    <row r="44" spans="1:19" ht="15" customHeight="1">
      <c r="A44" s="6" t="s">
        <v>16</v>
      </c>
      <c r="B44" s="19"/>
      <c r="C44" s="20"/>
      <c r="D44" s="19"/>
      <c r="E44" s="20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</row>
    <row r="45" spans="1:19" ht="12.6" customHeight="1">
      <c r="A45" s="7" t="s">
        <v>23</v>
      </c>
      <c r="B45" s="19">
        <v>1</v>
      </c>
      <c r="C45" s="20">
        <v>8</v>
      </c>
      <c r="D45" s="19">
        <v>5</v>
      </c>
      <c r="E45" s="20">
        <v>6</v>
      </c>
      <c r="F45" s="19">
        <v>2</v>
      </c>
      <c r="G45" s="20">
        <v>9</v>
      </c>
      <c r="H45" s="19">
        <v>5</v>
      </c>
      <c r="I45" s="20">
        <v>11</v>
      </c>
      <c r="J45" s="19">
        <v>0</v>
      </c>
      <c r="K45" s="20">
        <v>6</v>
      </c>
      <c r="L45" s="19">
        <v>4</v>
      </c>
      <c r="M45" s="20">
        <v>8</v>
      </c>
      <c r="N45" s="19">
        <v>5</v>
      </c>
      <c r="O45" s="20">
        <v>6</v>
      </c>
      <c r="P45" s="19">
        <v>2</v>
      </c>
      <c r="Q45" s="20">
        <v>5</v>
      </c>
      <c r="R45" s="19">
        <v>6</v>
      </c>
      <c r="S45" s="20">
        <v>4</v>
      </c>
    </row>
    <row r="46" spans="1:19" ht="12.6" customHeight="1">
      <c r="A46" s="7" t="s">
        <v>25</v>
      </c>
      <c r="B46" s="19">
        <v>228</v>
      </c>
      <c r="C46" s="20">
        <v>368</v>
      </c>
      <c r="D46" s="19">
        <v>269</v>
      </c>
      <c r="E46" s="20">
        <v>442</v>
      </c>
      <c r="F46" s="19">
        <v>302</v>
      </c>
      <c r="G46" s="20">
        <v>472</v>
      </c>
      <c r="H46" s="19">
        <v>346</v>
      </c>
      <c r="I46" s="20">
        <v>535</v>
      </c>
      <c r="J46" s="19">
        <v>352</v>
      </c>
      <c r="K46" s="20">
        <v>573</v>
      </c>
      <c r="L46" s="19">
        <v>343</v>
      </c>
      <c r="M46" s="20">
        <v>578</v>
      </c>
      <c r="N46" s="19">
        <v>326</v>
      </c>
      <c r="O46" s="20">
        <v>593</v>
      </c>
      <c r="P46" s="19">
        <v>344</v>
      </c>
      <c r="Q46" s="20">
        <v>596</v>
      </c>
      <c r="R46" s="19">
        <v>401</v>
      </c>
      <c r="S46" s="20">
        <v>627</v>
      </c>
    </row>
    <row r="47" spans="1:19" ht="12.6" customHeight="1">
      <c r="A47" s="7" t="s">
        <v>7</v>
      </c>
      <c r="B47" s="19">
        <v>193</v>
      </c>
      <c r="C47" s="20">
        <v>284</v>
      </c>
      <c r="D47" s="19">
        <v>182</v>
      </c>
      <c r="E47" s="20">
        <v>258</v>
      </c>
      <c r="F47" s="19">
        <v>163</v>
      </c>
      <c r="G47" s="20">
        <v>223</v>
      </c>
      <c r="H47" s="19">
        <v>168</v>
      </c>
      <c r="I47" s="20">
        <v>232</v>
      </c>
      <c r="J47" s="19">
        <v>137</v>
      </c>
      <c r="K47" s="20">
        <v>224</v>
      </c>
      <c r="L47" s="19">
        <v>174</v>
      </c>
      <c r="M47" s="20">
        <v>247</v>
      </c>
      <c r="N47" s="19">
        <v>152</v>
      </c>
      <c r="O47" s="20">
        <v>238</v>
      </c>
      <c r="P47" s="19">
        <v>201</v>
      </c>
      <c r="Q47" s="20">
        <v>275</v>
      </c>
      <c r="R47" s="19">
        <v>167</v>
      </c>
      <c r="S47" s="20">
        <v>248</v>
      </c>
    </row>
    <row r="48" spans="1:19" ht="12.6" customHeight="1">
      <c r="A48" s="39" t="s">
        <v>8</v>
      </c>
      <c r="B48" s="21">
        <f t="shared" ref="B48:M48" si="18">SUM(B45:B47)</f>
        <v>422</v>
      </c>
      <c r="C48" s="22">
        <f t="shared" si="18"/>
        <v>660</v>
      </c>
      <c r="D48" s="21">
        <f t="shared" si="18"/>
        <v>456</v>
      </c>
      <c r="E48" s="22">
        <f t="shared" si="18"/>
        <v>706</v>
      </c>
      <c r="F48" s="21">
        <f t="shared" si="18"/>
        <v>467</v>
      </c>
      <c r="G48" s="22">
        <f t="shared" si="18"/>
        <v>704</v>
      </c>
      <c r="H48" s="21">
        <f t="shared" si="18"/>
        <v>519</v>
      </c>
      <c r="I48" s="22">
        <f t="shared" si="18"/>
        <v>778</v>
      </c>
      <c r="J48" s="21">
        <f t="shared" si="18"/>
        <v>489</v>
      </c>
      <c r="K48" s="22">
        <f t="shared" si="18"/>
        <v>803</v>
      </c>
      <c r="L48" s="21">
        <f t="shared" si="18"/>
        <v>521</v>
      </c>
      <c r="M48" s="22">
        <f t="shared" si="18"/>
        <v>833</v>
      </c>
      <c r="N48" s="21">
        <f t="shared" ref="N48:O48" si="19">SUM(N45:N47)</f>
        <v>483</v>
      </c>
      <c r="O48" s="22">
        <f t="shared" si="19"/>
        <v>837</v>
      </c>
      <c r="P48" s="21">
        <f t="shared" ref="P48:Q48" si="20">SUM(P45:P47)</f>
        <v>547</v>
      </c>
      <c r="Q48" s="22">
        <f t="shared" si="20"/>
        <v>876</v>
      </c>
      <c r="R48" s="21">
        <f t="shared" ref="R48:S48" si="21">SUM(R45:R47)</f>
        <v>574</v>
      </c>
      <c r="S48" s="22">
        <f t="shared" si="21"/>
        <v>879</v>
      </c>
    </row>
    <row r="49" spans="1:19" ht="12.6" customHeight="1">
      <c r="A49" s="5"/>
      <c r="B49" s="19"/>
      <c r="C49" s="20"/>
      <c r="D49" s="19"/>
      <c r="E49" s="20"/>
      <c r="F49" s="19"/>
      <c r="G49" s="20"/>
      <c r="H49" s="19"/>
      <c r="I49" s="20"/>
      <c r="J49" s="19"/>
      <c r="K49" s="20"/>
      <c r="L49" s="19"/>
      <c r="M49" s="20"/>
      <c r="N49" s="19"/>
      <c r="O49" s="20"/>
      <c r="P49" s="19"/>
      <c r="Q49" s="20"/>
      <c r="R49" s="19"/>
      <c r="S49" s="20"/>
    </row>
    <row r="50" spans="1:19" ht="15" customHeight="1">
      <c r="A50" s="16" t="s">
        <v>17</v>
      </c>
      <c r="B50" s="24">
        <f t="shared" ref="B50:M50" si="22">B42+B48</f>
        <v>1742</v>
      </c>
      <c r="C50" s="25">
        <f t="shared" si="22"/>
        <v>1629</v>
      </c>
      <c r="D50" s="24">
        <f t="shared" si="22"/>
        <v>1754</v>
      </c>
      <c r="E50" s="25">
        <f t="shared" si="22"/>
        <v>1726</v>
      </c>
      <c r="F50" s="24">
        <f t="shared" si="22"/>
        <v>1779</v>
      </c>
      <c r="G50" s="25">
        <f t="shared" si="22"/>
        <v>1760</v>
      </c>
      <c r="H50" s="24">
        <f t="shared" si="22"/>
        <v>1920</v>
      </c>
      <c r="I50" s="25">
        <f t="shared" si="22"/>
        <v>1867</v>
      </c>
      <c r="J50" s="24">
        <f t="shared" si="22"/>
        <v>1954</v>
      </c>
      <c r="K50" s="25">
        <f t="shared" si="22"/>
        <v>1976</v>
      </c>
      <c r="L50" s="24">
        <f t="shared" si="22"/>
        <v>2008</v>
      </c>
      <c r="M50" s="25">
        <f t="shared" si="22"/>
        <v>2051</v>
      </c>
      <c r="N50" s="24">
        <f t="shared" ref="N50:O50" si="23">N42+N48</f>
        <v>2012</v>
      </c>
      <c r="O50" s="25">
        <f t="shared" si="23"/>
        <v>2069</v>
      </c>
      <c r="P50" s="24">
        <f t="shared" ref="P50:Q50" si="24">P42+P48</f>
        <v>2089</v>
      </c>
      <c r="Q50" s="25">
        <f t="shared" si="24"/>
        <v>2126</v>
      </c>
      <c r="R50" s="24">
        <f t="shared" ref="R50:S50" si="25">R42+R48</f>
        <v>2135</v>
      </c>
      <c r="S50" s="25">
        <f t="shared" si="25"/>
        <v>2160</v>
      </c>
    </row>
    <row r="51" spans="1:19" ht="12.6" customHeight="1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ht="13.95" customHeight="1">
      <c r="A52" s="29" t="s">
        <v>18</v>
      </c>
      <c r="B52" s="30">
        <f t="shared" ref="B52:M52" si="26">B29+B35+B50</f>
        <v>4310</v>
      </c>
      <c r="C52" s="31">
        <f t="shared" si="26"/>
        <v>4019</v>
      </c>
      <c r="D52" s="30">
        <f t="shared" si="26"/>
        <v>4295</v>
      </c>
      <c r="E52" s="31">
        <f t="shared" si="26"/>
        <v>4293</v>
      </c>
      <c r="F52" s="30">
        <f t="shared" si="26"/>
        <v>4389</v>
      </c>
      <c r="G52" s="31">
        <f t="shared" si="26"/>
        <v>4457</v>
      </c>
      <c r="H52" s="30">
        <f t="shared" si="26"/>
        <v>4639</v>
      </c>
      <c r="I52" s="31">
        <f t="shared" si="26"/>
        <v>4694</v>
      </c>
      <c r="J52" s="30">
        <f t="shared" si="26"/>
        <v>4754</v>
      </c>
      <c r="K52" s="31">
        <f t="shared" si="26"/>
        <v>4958</v>
      </c>
      <c r="L52" s="30">
        <f t="shared" si="26"/>
        <v>4844</v>
      </c>
      <c r="M52" s="31">
        <f t="shared" si="26"/>
        <v>5100</v>
      </c>
      <c r="N52" s="30">
        <f t="shared" ref="N52:O52" si="27">N29+N35+N50</f>
        <v>4927</v>
      </c>
      <c r="O52" s="31">
        <f t="shared" si="27"/>
        <v>5184</v>
      </c>
      <c r="P52" s="30">
        <f t="shared" ref="P52:Q52" si="28">P29+P35+P50</f>
        <v>5050</v>
      </c>
      <c r="Q52" s="31">
        <f t="shared" si="28"/>
        <v>5240</v>
      </c>
      <c r="R52" s="30">
        <f t="shared" ref="R52:S52" si="29">R29+R35+R50</f>
        <v>5155</v>
      </c>
      <c r="S52" s="31">
        <f t="shared" si="29"/>
        <v>5355</v>
      </c>
    </row>
    <row r="53" spans="1:19" ht="12.6" customHeight="1">
      <c r="A53" s="40"/>
      <c r="B53" s="49"/>
      <c r="C53" s="49"/>
      <c r="D53" s="49"/>
      <c r="E53" s="49"/>
      <c r="F53" s="49"/>
      <c r="G53" s="49"/>
      <c r="H53" s="49"/>
      <c r="I53" s="49"/>
      <c r="L53" s="37"/>
      <c r="M53" s="37"/>
      <c r="N53" s="40"/>
      <c r="O53" s="40"/>
      <c r="P53" s="40"/>
      <c r="Q53" s="40"/>
      <c r="R53" s="45"/>
      <c r="S53" s="45"/>
    </row>
    <row r="54" spans="1:19">
      <c r="A54" s="18" t="s">
        <v>26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9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9">
      <c r="P56" s="42"/>
      <c r="R56" s="42"/>
    </row>
    <row r="87" spans="1:1">
      <c r="A87" s="2"/>
    </row>
    <row r="88" spans="1:1">
      <c r="A88" s="2"/>
    </row>
    <row r="94" spans="1:1">
      <c r="A94" s="2"/>
    </row>
    <row r="95" spans="1:1">
      <c r="A95" s="2"/>
    </row>
    <row r="99" spans="1:1">
      <c r="A99" s="2"/>
    </row>
    <row r="100" spans="1:1">
      <c r="A100" s="2"/>
    </row>
  </sheetData>
  <sheetProtection password="E516" sheet="1" objects="1" scenarios="1" deleteColumns="0" deleteRows="0" sort="0"/>
  <mergeCells count="17">
    <mergeCell ref="B3:C3"/>
    <mergeCell ref="B4:C4"/>
    <mergeCell ref="B53:C53"/>
    <mergeCell ref="J4:K4"/>
    <mergeCell ref="H3:I3"/>
    <mergeCell ref="H4:I4"/>
    <mergeCell ref="F3:G3"/>
    <mergeCell ref="F4:G4"/>
    <mergeCell ref="F53:G53"/>
    <mergeCell ref="D3:E3"/>
    <mergeCell ref="D4:E4"/>
    <mergeCell ref="D53:E53"/>
    <mergeCell ref="R4:S4"/>
    <mergeCell ref="L4:M4"/>
    <mergeCell ref="H53:I53"/>
    <mergeCell ref="N4:O4"/>
    <mergeCell ref="P4:Q4"/>
  </mergeCells>
  <phoneticPr fontId="0" type="noConversion"/>
  <pageMargins left="0.39" right="0.28999999999999998" top="0.65" bottom="0.5" header="0.3" footer="0.3"/>
  <pageSetup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7" sqref="L27"/>
    </sheetView>
  </sheetViews>
  <sheetFormatPr defaultRowHeight="1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Enrollment</vt:lpstr>
      <vt:lpstr>Chart</vt:lpstr>
      <vt:lpstr>Enrollment!DECLARED_ETHNIC_ORIGIN</vt:lpstr>
      <vt:lpstr>Enrollment!Print_Area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Declared Ethnic Origin</dc:title>
  <dc:creator>University of Rochester</dc:creator>
  <cp:lastModifiedBy>kbalonek</cp:lastModifiedBy>
  <cp:lastPrinted>2012-10-30T15:50:19Z</cp:lastPrinted>
  <dcterms:created xsi:type="dcterms:W3CDTF">1998-05-06T15:03:15Z</dcterms:created>
  <dcterms:modified xsi:type="dcterms:W3CDTF">2012-10-30T15:50:54Z</dcterms:modified>
</cp:coreProperties>
</file>