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668" yWindow="168" windowWidth="7656" windowHeight="7992"/>
  </bookViews>
  <sheets>
    <sheet name="student enrollment" sheetId="1" r:id="rId1"/>
  </sheets>
  <definedNames>
    <definedName name="page1">'student enrollment'!$A$1:$A$34</definedName>
    <definedName name="page2">'student enrollment'!$A$35:$A$86</definedName>
    <definedName name="page3">'student enrollment'!$A$87:$A$134</definedName>
    <definedName name="_xlnm.Print_Area" localSheetId="0">'student enrollment'!$A$1:$AH$135</definedName>
  </definedNames>
  <calcPr calcId="145621"/>
</workbook>
</file>

<file path=xl/calcChain.xml><?xml version="1.0" encoding="utf-8"?>
<calcChain xmlns="http://schemas.openxmlformats.org/spreadsheetml/2006/main">
  <c r="AE127" i="1" l="1"/>
  <c r="AD127" i="1"/>
  <c r="AC127" i="1"/>
  <c r="AB127" i="1"/>
  <c r="AA127" i="1"/>
  <c r="Z127" i="1"/>
  <c r="AE126" i="1"/>
  <c r="AD126" i="1"/>
  <c r="AC126" i="1"/>
  <c r="AB126" i="1"/>
  <c r="AA126" i="1"/>
  <c r="Z126" i="1"/>
  <c r="AE124" i="1"/>
  <c r="AD124" i="1"/>
  <c r="AC124" i="1"/>
  <c r="AB124" i="1"/>
  <c r="AA124" i="1"/>
  <c r="Z124" i="1"/>
  <c r="AE123" i="1"/>
  <c r="AD123" i="1"/>
  <c r="AC123" i="1"/>
  <c r="AB123" i="1"/>
  <c r="AA123" i="1"/>
  <c r="Z123" i="1"/>
  <c r="AE122" i="1"/>
  <c r="AD122" i="1"/>
  <c r="AC122" i="1"/>
  <c r="AB122" i="1"/>
  <c r="AA122" i="1"/>
  <c r="Z122" i="1"/>
  <c r="AE121" i="1"/>
  <c r="AD121" i="1"/>
  <c r="AC121" i="1"/>
  <c r="AB121" i="1"/>
  <c r="AA121" i="1"/>
  <c r="Z121" i="1"/>
  <c r="AD119" i="1"/>
  <c r="AC119" i="1"/>
  <c r="AE119" i="1" s="1"/>
  <c r="AB119" i="1"/>
  <c r="AA119" i="1"/>
  <c r="Z119" i="1"/>
  <c r="AE118" i="1"/>
  <c r="AD118" i="1"/>
  <c r="AC118" i="1"/>
  <c r="AB118" i="1"/>
  <c r="AA118" i="1"/>
  <c r="Z118" i="1"/>
  <c r="AE117" i="1"/>
  <c r="AD117" i="1"/>
  <c r="AC117" i="1"/>
  <c r="AB117" i="1"/>
  <c r="AA117" i="1"/>
  <c r="Z117" i="1"/>
  <c r="AE115" i="1"/>
  <c r="AD115" i="1"/>
  <c r="AE114" i="1"/>
  <c r="AD114" i="1"/>
  <c r="AC114" i="1"/>
  <c r="AB114" i="1"/>
  <c r="AA114" i="1"/>
  <c r="Z114" i="1"/>
  <c r="AE113" i="1"/>
  <c r="AD113" i="1"/>
  <c r="AC113" i="1"/>
  <c r="AC115" i="1" s="1"/>
  <c r="AB113" i="1"/>
  <c r="AB115" i="1" s="1"/>
  <c r="AA113" i="1"/>
  <c r="AA115" i="1" s="1"/>
  <c r="Z113" i="1"/>
  <c r="Z115" i="1" s="1"/>
  <c r="AE74" i="1"/>
  <c r="AB74" i="1"/>
  <c r="AA72" i="1"/>
  <c r="AA75" i="1" s="1"/>
  <c r="AE71" i="1"/>
  <c r="AB71" i="1"/>
  <c r="AE70" i="1"/>
  <c r="AB70" i="1"/>
  <c r="AE69" i="1"/>
  <c r="AB69" i="1"/>
  <c r="AE67" i="1"/>
  <c r="AB67" i="1"/>
  <c r="AE66" i="1"/>
  <c r="AB66" i="1"/>
  <c r="AE65" i="1"/>
  <c r="AB65" i="1"/>
  <c r="AD63" i="1"/>
  <c r="AD72" i="1" s="1"/>
  <c r="AD75" i="1" s="1"/>
  <c r="AC63" i="1"/>
  <c r="AC72" i="1" s="1"/>
  <c r="AC75" i="1" s="1"/>
  <c r="AE75" i="1" s="1"/>
  <c r="AA63" i="1"/>
  <c r="Z63" i="1"/>
  <c r="Z72" i="1" s="1"/>
  <c r="Z75" i="1" s="1"/>
  <c r="AB75" i="1" s="1"/>
  <c r="AE62" i="1"/>
  <c r="AB62" i="1"/>
  <c r="AE61" i="1"/>
  <c r="AE63" i="1" s="1"/>
  <c r="AE72" i="1" s="1"/>
  <c r="AB61" i="1"/>
  <c r="AB63" i="1" s="1"/>
  <c r="AB72" i="1" s="1"/>
  <c r="AE30" i="1"/>
  <c r="AB30" i="1"/>
  <c r="AD28" i="1"/>
  <c r="AD31" i="1" s="1"/>
  <c r="AE27" i="1"/>
  <c r="AB27" i="1"/>
  <c r="AE26" i="1"/>
  <c r="AB26" i="1"/>
  <c r="AD24" i="1"/>
  <c r="AC24" i="1"/>
  <c r="AC28" i="1" s="1"/>
  <c r="AC31" i="1" s="1"/>
  <c r="AA24" i="1"/>
  <c r="AA28" i="1" s="1"/>
  <c r="AA31" i="1" s="1"/>
  <c r="Z24" i="1"/>
  <c r="Z28" i="1" s="1"/>
  <c r="Z31" i="1" s="1"/>
  <c r="AE23" i="1"/>
  <c r="AB23" i="1"/>
  <c r="AB24" i="1" s="1"/>
  <c r="AB28" i="1" s="1"/>
  <c r="AB31" i="1" s="1"/>
  <c r="AE22" i="1"/>
  <c r="AE24" i="1" s="1"/>
  <c r="AE28" i="1" s="1"/>
  <c r="AE31" i="1" s="1"/>
  <c r="AB22" i="1"/>
  <c r="AE54" i="1" l="1"/>
  <c r="AB54" i="1"/>
  <c r="Z52" i="1"/>
  <c r="Z55" i="1" s="1"/>
  <c r="AB55" i="1" s="1"/>
  <c r="AE51" i="1"/>
  <c r="AB51" i="1"/>
  <c r="AE50" i="1"/>
  <c r="AB50" i="1"/>
  <c r="AE49" i="1"/>
  <c r="AB49" i="1"/>
  <c r="AE48" i="1"/>
  <c r="AE47" i="1"/>
  <c r="AB47" i="1"/>
  <c r="AE46" i="1"/>
  <c r="AB46" i="1"/>
  <c r="AE45" i="1"/>
  <c r="AB45" i="1"/>
  <c r="AD43" i="1"/>
  <c r="AD52" i="1" s="1"/>
  <c r="AD55" i="1" s="1"/>
  <c r="AC43" i="1"/>
  <c r="AC52" i="1" s="1"/>
  <c r="AC55" i="1" s="1"/>
  <c r="AE55" i="1" s="1"/>
  <c r="AB43" i="1"/>
  <c r="AB52" i="1" s="1"/>
  <c r="AA43" i="1"/>
  <c r="AA52" i="1" s="1"/>
  <c r="AA55" i="1" s="1"/>
  <c r="Z43" i="1"/>
  <c r="AE42" i="1"/>
  <c r="AB42" i="1"/>
  <c r="AE41" i="1"/>
  <c r="AE43" i="1" s="1"/>
  <c r="AE52" i="1" s="1"/>
  <c r="AB41" i="1"/>
  <c r="AE15" i="1"/>
  <c r="AB15" i="1"/>
  <c r="AE12" i="1"/>
  <c r="AB12" i="1"/>
  <c r="AE11" i="1"/>
  <c r="AB11" i="1"/>
  <c r="AD9" i="1"/>
  <c r="AD13" i="1" s="1"/>
  <c r="AD16" i="1" s="1"/>
  <c r="AC9" i="1"/>
  <c r="AC13" i="1" s="1"/>
  <c r="AC16" i="1" s="1"/>
  <c r="AB9" i="1"/>
  <c r="AB13" i="1" s="1"/>
  <c r="AB16" i="1" s="1"/>
  <c r="AA9" i="1"/>
  <c r="AA13" i="1" s="1"/>
  <c r="AA16" i="1" s="1"/>
  <c r="Z9" i="1"/>
  <c r="Z13" i="1" s="1"/>
  <c r="Z16" i="1" s="1"/>
  <c r="AE8" i="1"/>
  <c r="AB8" i="1"/>
  <c r="AE7" i="1"/>
  <c r="AE9" i="1" s="1"/>
  <c r="AE13" i="1" s="1"/>
  <c r="AE16" i="1" s="1"/>
  <c r="AB7" i="1"/>
  <c r="AG100" i="1" l="1"/>
  <c r="AF100" i="1"/>
  <c r="AH48" i="1" l="1"/>
  <c r="AH100" i="1" s="1"/>
  <c r="AG133" i="1"/>
  <c r="AF133" i="1"/>
  <c r="AG132" i="1"/>
  <c r="AF132" i="1"/>
  <c r="AG126" i="1"/>
  <c r="AF126" i="1"/>
  <c r="AG123" i="1"/>
  <c r="AF123" i="1"/>
  <c r="AG122" i="1"/>
  <c r="AF122" i="1"/>
  <c r="AG121" i="1"/>
  <c r="AG119" i="1"/>
  <c r="AF119" i="1"/>
  <c r="AG118" i="1"/>
  <c r="AF118" i="1"/>
  <c r="AG117" i="1"/>
  <c r="AF117" i="1"/>
  <c r="AG114" i="1"/>
  <c r="AF114" i="1"/>
  <c r="AG113" i="1"/>
  <c r="AF113" i="1"/>
  <c r="AG106" i="1"/>
  <c r="AF106" i="1"/>
  <c r="AG103" i="1"/>
  <c r="AF103" i="1"/>
  <c r="AG102" i="1"/>
  <c r="AF102" i="1"/>
  <c r="AG101" i="1"/>
  <c r="AF101" i="1"/>
  <c r="AG99" i="1"/>
  <c r="AF99" i="1"/>
  <c r="AG98" i="1"/>
  <c r="AF98" i="1"/>
  <c r="AG97" i="1"/>
  <c r="AF97" i="1"/>
  <c r="AG94" i="1"/>
  <c r="AF94" i="1"/>
  <c r="AG93" i="1"/>
  <c r="AF93" i="1"/>
  <c r="AG82" i="1"/>
  <c r="AG134" i="1" s="1"/>
  <c r="AF82" i="1"/>
  <c r="AH81" i="1"/>
  <c r="AH133" i="1" s="1"/>
  <c r="AH80" i="1"/>
  <c r="AH132" i="1" s="1"/>
  <c r="AH74" i="1"/>
  <c r="AH71" i="1"/>
  <c r="AH70" i="1"/>
  <c r="AH122" i="1" s="1"/>
  <c r="AH69" i="1"/>
  <c r="AH67" i="1"/>
  <c r="AH66" i="1"/>
  <c r="AH118" i="1" s="1"/>
  <c r="AH65" i="1"/>
  <c r="AH117" i="1" s="1"/>
  <c r="AG63" i="1"/>
  <c r="AG72" i="1" s="1"/>
  <c r="AG75" i="1" s="1"/>
  <c r="AF63" i="1"/>
  <c r="AF72" i="1" s="1"/>
  <c r="AF75" i="1" s="1"/>
  <c r="AH62" i="1"/>
  <c r="AH61" i="1"/>
  <c r="AH54" i="1"/>
  <c r="AH51" i="1"/>
  <c r="AH50" i="1"/>
  <c r="AH102" i="1" s="1"/>
  <c r="AH49" i="1"/>
  <c r="AH101" i="1" s="1"/>
  <c r="AH47" i="1"/>
  <c r="AH46" i="1"/>
  <c r="AH98" i="1" s="1"/>
  <c r="AH45" i="1"/>
  <c r="AH97" i="1" s="1"/>
  <c r="AG43" i="1"/>
  <c r="AG52" i="1" s="1"/>
  <c r="AG55" i="1" s="1"/>
  <c r="AF43" i="1"/>
  <c r="AF52" i="1" s="1"/>
  <c r="AF55" i="1" s="1"/>
  <c r="AH42" i="1"/>
  <c r="AH41" i="1"/>
  <c r="AH30" i="1"/>
  <c r="AH27" i="1"/>
  <c r="AH26" i="1"/>
  <c r="AG24" i="1"/>
  <c r="AG28" i="1" s="1"/>
  <c r="AF24" i="1"/>
  <c r="AF28" i="1" s="1"/>
  <c r="AH23" i="1"/>
  <c r="AH22" i="1"/>
  <c r="AH15" i="1"/>
  <c r="AH12" i="1"/>
  <c r="AH11" i="1"/>
  <c r="AG9" i="1"/>
  <c r="AG13" i="1" s="1"/>
  <c r="AF9" i="1"/>
  <c r="AF13" i="1" s="1"/>
  <c r="AH8" i="1"/>
  <c r="AH7" i="1"/>
  <c r="AH63" i="1" l="1"/>
  <c r="AH72" i="1" s="1"/>
  <c r="AH114" i="1"/>
  <c r="AH24" i="1"/>
  <c r="AH28" i="1" s="1"/>
  <c r="AF115" i="1"/>
  <c r="AH123" i="1"/>
  <c r="AH103" i="1"/>
  <c r="AH99" i="1"/>
  <c r="AH94" i="1"/>
  <c r="AH43" i="1"/>
  <c r="AH52" i="1" s="1"/>
  <c r="AH9" i="1"/>
  <c r="AH13" i="1" s="1"/>
  <c r="AH16" i="1" s="1"/>
  <c r="AH55" i="1"/>
  <c r="AH82" i="1"/>
  <c r="AH134" i="1" s="1"/>
  <c r="AH119" i="1"/>
  <c r="AG124" i="1"/>
  <c r="AH106" i="1"/>
  <c r="AH126" i="1"/>
  <c r="AG95" i="1"/>
  <c r="AF95" i="1"/>
  <c r="AG115" i="1"/>
  <c r="AG104" i="1"/>
  <c r="AG16" i="1"/>
  <c r="AG107" i="1" s="1"/>
  <c r="AH75" i="1"/>
  <c r="AH31" i="1"/>
  <c r="AF31" i="1"/>
  <c r="AF127" i="1" s="1"/>
  <c r="AF124" i="1"/>
  <c r="AF104" i="1"/>
  <c r="AF16" i="1"/>
  <c r="AF107" i="1" s="1"/>
  <c r="AG31" i="1"/>
  <c r="AG127" i="1" s="1"/>
  <c r="AH93" i="1"/>
  <c r="AH113" i="1"/>
  <c r="AF134" i="1"/>
  <c r="AD133" i="1"/>
  <c r="AC133" i="1"/>
  <c r="AD132" i="1"/>
  <c r="AC132" i="1"/>
  <c r="AD106" i="1"/>
  <c r="AC106" i="1"/>
  <c r="AD103" i="1"/>
  <c r="AC103" i="1"/>
  <c r="AD102" i="1"/>
  <c r="AC102" i="1"/>
  <c r="AD101" i="1"/>
  <c r="AC101" i="1"/>
  <c r="AD99" i="1"/>
  <c r="AC99" i="1"/>
  <c r="AD98" i="1"/>
  <c r="AC98" i="1"/>
  <c r="AD97" i="1"/>
  <c r="AC97" i="1"/>
  <c r="AD94" i="1"/>
  <c r="AC94" i="1"/>
  <c r="AD93" i="1"/>
  <c r="AC93" i="1"/>
  <c r="AC95" i="1" s="1"/>
  <c r="AD82" i="1"/>
  <c r="AD134" i="1" s="1"/>
  <c r="AC82" i="1"/>
  <c r="AC134" i="1" s="1"/>
  <c r="AE81" i="1"/>
  <c r="AE133" i="1" s="1"/>
  <c r="AE80" i="1"/>
  <c r="AE132" i="1" s="1"/>
  <c r="AE102" i="1"/>
  <c r="AE101" i="1"/>
  <c r="AE98" i="1"/>
  <c r="AE97" i="1"/>
  <c r="AE106" i="1"/>
  <c r="AC107" i="1"/>
  <c r="W133" i="1"/>
  <c r="X133" i="1"/>
  <c r="Z133" i="1"/>
  <c r="AA133" i="1"/>
  <c r="W132" i="1"/>
  <c r="X132" i="1"/>
  <c r="Z132" i="1"/>
  <c r="AA132" i="1"/>
  <c r="Z82" i="1"/>
  <c r="AA82" i="1"/>
  <c r="AA134" i="1" s="1"/>
  <c r="AA106" i="1"/>
  <c r="Z106" i="1"/>
  <c r="AB97" i="1"/>
  <c r="AB98" i="1"/>
  <c r="AB101" i="1"/>
  <c r="AA103" i="1"/>
  <c r="Z103" i="1"/>
  <c r="AB102" i="1"/>
  <c r="AA102" i="1"/>
  <c r="Z102" i="1"/>
  <c r="AA101" i="1"/>
  <c r="Z101" i="1"/>
  <c r="AA99" i="1"/>
  <c r="Z99" i="1"/>
  <c r="AA98" i="1"/>
  <c r="Z98" i="1"/>
  <c r="AA97" i="1"/>
  <c r="Z97" i="1"/>
  <c r="AB94" i="1"/>
  <c r="AA93" i="1"/>
  <c r="AA94" i="1"/>
  <c r="Z93" i="1"/>
  <c r="Z94" i="1"/>
  <c r="AB81" i="1"/>
  <c r="AB133" i="1" s="1"/>
  <c r="AB80" i="1"/>
  <c r="AB132" i="1" s="1"/>
  <c r="T133" i="1"/>
  <c r="U133" i="1"/>
  <c r="T132" i="1"/>
  <c r="U132" i="1"/>
  <c r="W82" i="1"/>
  <c r="X82" i="1"/>
  <c r="X134" i="1" s="1"/>
  <c r="W63" i="1"/>
  <c r="W72" i="1" s="1"/>
  <c r="W75" i="1" s="1"/>
  <c r="X63" i="1"/>
  <c r="X72" i="1" s="1"/>
  <c r="X75" i="1" s="1"/>
  <c r="Y22" i="1"/>
  <c r="Y23" i="1"/>
  <c r="Y26" i="1"/>
  <c r="Y27" i="1"/>
  <c r="Y30" i="1"/>
  <c r="X24" i="1"/>
  <c r="X28" i="1" s="1"/>
  <c r="W24" i="1"/>
  <c r="W28" i="1" s="1"/>
  <c r="W124" i="1" s="1"/>
  <c r="Y74" i="1"/>
  <c r="X126" i="1"/>
  <c r="W126" i="1"/>
  <c r="Y61" i="1"/>
  <c r="Y62" i="1"/>
  <c r="Y65" i="1"/>
  <c r="Y117" i="1" s="1"/>
  <c r="Y66" i="1"/>
  <c r="Y118" i="1" s="1"/>
  <c r="Y67" i="1"/>
  <c r="Y69" i="1"/>
  <c r="Y121" i="1" s="1"/>
  <c r="Y70" i="1"/>
  <c r="Y122" i="1" s="1"/>
  <c r="Y71" i="1"/>
  <c r="X123" i="1"/>
  <c r="W123" i="1"/>
  <c r="X122" i="1"/>
  <c r="W122" i="1"/>
  <c r="X121" i="1"/>
  <c r="W121" i="1"/>
  <c r="W119" i="1"/>
  <c r="X119" i="1"/>
  <c r="X118" i="1"/>
  <c r="W118" i="1"/>
  <c r="X117" i="1"/>
  <c r="W117" i="1"/>
  <c r="X113" i="1"/>
  <c r="X114" i="1"/>
  <c r="W113" i="1"/>
  <c r="W115" i="1" s="1"/>
  <c r="W114" i="1"/>
  <c r="Y7" i="1"/>
  <c r="Y8" i="1"/>
  <c r="Y11" i="1"/>
  <c r="Y12" i="1"/>
  <c r="Y15" i="1"/>
  <c r="Y106" i="1" s="1"/>
  <c r="W43" i="1"/>
  <c r="W52" i="1" s="1"/>
  <c r="W55" i="1" s="1"/>
  <c r="X43" i="1"/>
  <c r="X52" i="1" s="1"/>
  <c r="X9" i="1"/>
  <c r="X13" i="1" s="1"/>
  <c r="X16" i="1" s="1"/>
  <c r="W9" i="1"/>
  <c r="W13" i="1" s="1"/>
  <c r="Y54" i="1"/>
  <c r="X106" i="1"/>
  <c r="W106" i="1"/>
  <c r="Y41" i="1"/>
  <c r="Y93" i="1" s="1"/>
  <c r="Y42" i="1"/>
  <c r="Y45" i="1"/>
  <c r="Y97" i="1" s="1"/>
  <c r="Y46" i="1"/>
  <c r="Y98" i="1" s="1"/>
  <c r="Y47" i="1"/>
  <c r="Y49" i="1"/>
  <c r="Y101" i="1" s="1"/>
  <c r="Y50" i="1"/>
  <c r="Y102" i="1" s="1"/>
  <c r="Y51" i="1"/>
  <c r="X103" i="1"/>
  <c r="W103" i="1"/>
  <c r="X102" i="1"/>
  <c r="W102" i="1"/>
  <c r="X101" i="1"/>
  <c r="W101" i="1"/>
  <c r="X99" i="1"/>
  <c r="W99" i="1"/>
  <c r="X98" i="1"/>
  <c r="W98" i="1"/>
  <c r="X97" i="1"/>
  <c r="W97" i="1"/>
  <c r="X93" i="1"/>
  <c r="X95" i="1" s="1"/>
  <c r="X94" i="1"/>
  <c r="W93" i="1"/>
  <c r="W94" i="1"/>
  <c r="Y81" i="1"/>
  <c r="Y133" i="1" s="1"/>
  <c r="Y80" i="1"/>
  <c r="Y132" i="1" s="1"/>
  <c r="S81" i="1"/>
  <c r="S133" i="1" s="1"/>
  <c r="R133" i="1"/>
  <c r="S80" i="1"/>
  <c r="S132" i="1" s="1"/>
  <c r="R132" i="1"/>
  <c r="Q132" i="1"/>
  <c r="T82" i="1"/>
  <c r="U82" i="1"/>
  <c r="U134" i="1" s="1"/>
  <c r="T63" i="1"/>
  <c r="T72" i="1" s="1"/>
  <c r="U63" i="1"/>
  <c r="U72" i="1" s="1"/>
  <c r="U75" i="1" s="1"/>
  <c r="V22" i="1"/>
  <c r="V23" i="1"/>
  <c r="V26" i="1"/>
  <c r="V27" i="1"/>
  <c r="V30" i="1"/>
  <c r="U24" i="1"/>
  <c r="U28" i="1" s="1"/>
  <c r="T24" i="1"/>
  <c r="T28" i="1" s="1"/>
  <c r="T31" i="1" s="1"/>
  <c r="V74" i="1"/>
  <c r="V126" i="1" s="1"/>
  <c r="U126" i="1"/>
  <c r="T126" i="1"/>
  <c r="V61" i="1"/>
  <c r="V62" i="1"/>
  <c r="V63" i="1" s="1"/>
  <c r="V65" i="1"/>
  <c r="V117" i="1" s="1"/>
  <c r="V66" i="1"/>
  <c r="V67" i="1"/>
  <c r="V69" i="1"/>
  <c r="V121" i="1" s="1"/>
  <c r="V70" i="1"/>
  <c r="V71" i="1"/>
  <c r="U123" i="1"/>
  <c r="T123" i="1"/>
  <c r="V122" i="1"/>
  <c r="U122" i="1"/>
  <c r="T122" i="1"/>
  <c r="U121" i="1"/>
  <c r="T121" i="1"/>
  <c r="T119" i="1"/>
  <c r="U119" i="1"/>
  <c r="U118" i="1"/>
  <c r="T118" i="1"/>
  <c r="U117" i="1"/>
  <c r="T117" i="1"/>
  <c r="U113" i="1"/>
  <c r="U114" i="1"/>
  <c r="U115" i="1" s="1"/>
  <c r="T113" i="1"/>
  <c r="T114" i="1"/>
  <c r="V7" i="1"/>
  <c r="V8" i="1"/>
  <c r="V11" i="1"/>
  <c r="V12" i="1"/>
  <c r="V15" i="1"/>
  <c r="T43" i="1"/>
  <c r="T52" i="1" s="1"/>
  <c r="T55" i="1" s="1"/>
  <c r="U43" i="1"/>
  <c r="U52" i="1" s="1"/>
  <c r="U55" i="1" s="1"/>
  <c r="U9" i="1"/>
  <c r="U13" i="1" s="1"/>
  <c r="T9" i="1"/>
  <c r="T13" i="1" s="1"/>
  <c r="V54" i="1"/>
  <c r="U106" i="1"/>
  <c r="T106" i="1"/>
  <c r="V41" i="1"/>
  <c r="V42" i="1"/>
  <c r="V45" i="1"/>
  <c r="V97" i="1" s="1"/>
  <c r="V46" i="1"/>
  <c r="V47" i="1"/>
  <c r="V49" i="1"/>
  <c r="V101" i="1" s="1"/>
  <c r="V50" i="1"/>
  <c r="V51" i="1"/>
  <c r="U103" i="1"/>
  <c r="T103" i="1"/>
  <c r="V102" i="1"/>
  <c r="U102" i="1"/>
  <c r="T102" i="1"/>
  <c r="U101" i="1"/>
  <c r="T101" i="1"/>
  <c r="U99" i="1"/>
  <c r="T99" i="1"/>
  <c r="U98" i="1"/>
  <c r="T98" i="1"/>
  <c r="U97" i="1"/>
  <c r="T97" i="1"/>
  <c r="U93" i="1"/>
  <c r="U94" i="1"/>
  <c r="T93" i="1"/>
  <c r="T94" i="1"/>
  <c r="V81" i="1"/>
  <c r="V133" i="1" s="1"/>
  <c r="V80" i="1"/>
  <c r="V132" i="1" s="1"/>
  <c r="S12" i="1"/>
  <c r="S11" i="1"/>
  <c r="S15" i="1"/>
  <c r="S8" i="1"/>
  <c r="S7" i="1"/>
  <c r="R9" i="1"/>
  <c r="R13" i="1" s="1"/>
  <c r="Q9" i="1"/>
  <c r="Q13" i="1" s="1"/>
  <c r="Q16" i="1" s="1"/>
  <c r="Q82" i="1"/>
  <c r="Q134" i="1" s="1"/>
  <c r="R82" i="1"/>
  <c r="R134" i="1" s="1"/>
  <c r="Q133" i="1"/>
  <c r="Q63" i="1"/>
  <c r="Q72" i="1" s="1"/>
  <c r="Q75" i="1"/>
  <c r="R63" i="1"/>
  <c r="R72" i="1" s="1"/>
  <c r="R75" i="1" s="1"/>
  <c r="S22" i="1"/>
  <c r="S23" i="1"/>
  <c r="S26" i="1"/>
  <c r="S27" i="1"/>
  <c r="S30" i="1"/>
  <c r="R24" i="1"/>
  <c r="R28" i="1" s="1"/>
  <c r="R31" i="1" s="1"/>
  <c r="Q24" i="1"/>
  <c r="Q28" i="1" s="1"/>
  <c r="Q31" i="1" s="1"/>
  <c r="S74" i="1"/>
  <c r="R126" i="1"/>
  <c r="Q126" i="1"/>
  <c r="S61" i="1"/>
  <c r="S62" i="1"/>
  <c r="S65" i="1"/>
  <c r="S117" i="1" s="1"/>
  <c r="S66" i="1"/>
  <c r="S67" i="1"/>
  <c r="S69" i="1"/>
  <c r="S121" i="1" s="1"/>
  <c r="S70" i="1"/>
  <c r="S122" i="1" s="1"/>
  <c r="S71" i="1"/>
  <c r="S123" i="1" s="1"/>
  <c r="R123" i="1"/>
  <c r="Q123" i="1"/>
  <c r="R122" i="1"/>
  <c r="Q122" i="1"/>
  <c r="R121" i="1"/>
  <c r="Q121" i="1"/>
  <c r="Q119" i="1"/>
  <c r="R119" i="1"/>
  <c r="R118" i="1"/>
  <c r="Q118" i="1"/>
  <c r="R117" i="1"/>
  <c r="Q117" i="1"/>
  <c r="R113" i="1"/>
  <c r="R114" i="1"/>
  <c r="Q113" i="1"/>
  <c r="Q115" i="1" s="1"/>
  <c r="Q114" i="1"/>
  <c r="Q43" i="1"/>
  <c r="Q52" i="1" s="1"/>
  <c r="Q55" i="1" s="1"/>
  <c r="R43" i="1"/>
  <c r="R52" i="1" s="1"/>
  <c r="S54" i="1"/>
  <c r="R106" i="1"/>
  <c r="Q106" i="1"/>
  <c r="S41" i="1"/>
  <c r="S93" i="1" s="1"/>
  <c r="S42" i="1"/>
  <c r="S45" i="1"/>
  <c r="S97" i="1" s="1"/>
  <c r="S46" i="1"/>
  <c r="S47" i="1"/>
  <c r="S99" i="1" s="1"/>
  <c r="S49" i="1"/>
  <c r="S50" i="1"/>
  <c r="S102" i="1" s="1"/>
  <c r="S51" i="1"/>
  <c r="R103" i="1"/>
  <c r="Q103" i="1"/>
  <c r="R102" i="1"/>
  <c r="Q102" i="1"/>
  <c r="S101" i="1"/>
  <c r="R101" i="1"/>
  <c r="Q101" i="1"/>
  <c r="R99" i="1"/>
  <c r="Q99" i="1"/>
  <c r="R98" i="1"/>
  <c r="Q98" i="1"/>
  <c r="R97" i="1"/>
  <c r="Q97" i="1"/>
  <c r="R93" i="1"/>
  <c r="R94" i="1"/>
  <c r="Q93" i="1"/>
  <c r="Q94" i="1"/>
  <c r="O82" i="1"/>
  <c r="O134" i="1" s="1"/>
  <c r="N82" i="1"/>
  <c r="N134" i="1" s="1"/>
  <c r="O133" i="1"/>
  <c r="N133" i="1"/>
  <c r="O132" i="1"/>
  <c r="N132" i="1"/>
  <c r="O24" i="1"/>
  <c r="O28" i="1" s="1"/>
  <c r="O31" i="1" s="1"/>
  <c r="O63" i="1"/>
  <c r="O72" i="1" s="1"/>
  <c r="N24" i="1"/>
  <c r="N28" i="1" s="1"/>
  <c r="N63" i="1"/>
  <c r="N72" i="1" s="1"/>
  <c r="N75" i="1" s="1"/>
  <c r="O126" i="1"/>
  <c r="N126" i="1"/>
  <c r="O123" i="1"/>
  <c r="N123" i="1"/>
  <c r="O122" i="1"/>
  <c r="N122" i="1"/>
  <c r="O121" i="1"/>
  <c r="N121" i="1"/>
  <c r="O119" i="1"/>
  <c r="N119" i="1"/>
  <c r="P119" i="1" s="1"/>
  <c r="O118" i="1"/>
  <c r="N118" i="1"/>
  <c r="O117" i="1"/>
  <c r="N117" i="1"/>
  <c r="O113" i="1"/>
  <c r="O114" i="1"/>
  <c r="N113" i="1"/>
  <c r="N114" i="1"/>
  <c r="N115" i="1" s="1"/>
  <c r="O13" i="1"/>
  <c r="O16" i="1" s="1"/>
  <c r="O43" i="1"/>
  <c r="O52" i="1" s="1"/>
  <c r="O55" i="1" s="1"/>
  <c r="N13" i="1"/>
  <c r="N43" i="1"/>
  <c r="N52" i="1" s="1"/>
  <c r="N55" i="1" s="1"/>
  <c r="O106" i="1"/>
  <c r="N106" i="1"/>
  <c r="O103" i="1"/>
  <c r="N103" i="1"/>
  <c r="O102" i="1"/>
  <c r="N102" i="1"/>
  <c r="O101" i="1"/>
  <c r="N101" i="1"/>
  <c r="O99" i="1"/>
  <c r="N99" i="1"/>
  <c r="O98" i="1"/>
  <c r="N98" i="1"/>
  <c r="O97" i="1"/>
  <c r="N97" i="1"/>
  <c r="O93" i="1"/>
  <c r="O94" i="1"/>
  <c r="O95" i="1" s="1"/>
  <c r="N93" i="1"/>
  <c r="N94" i="1"/>
  <c r="K43" i="1"/>
  <c r="K52" i="1" s="1"/>
  <c r="L43" i="1"/>
  <c r="L52" i="1" s="1"/>
  <c r="L55" i="1" s="1"/>
  <c r="P69" i="1"/>
  <c r="P61" i="1"/>
  <c r="P62" i="1"/>
  <c r="P22" i="1"/>
  <c r="P23" i="1"/>
  <c r="P114" i="1" s="1"/>
  <c r="P30" i="1"/>
  <c r="P26" i="1"/>
  <c r="P81" i="1"/>
  <c r="P133" i="1" s="1"/>
  <c r="P80" i="1"/>
  <c r="P132" i="1" s="1"/>
  <c r="P27" i="1"/>
  <c r="P74" i="1"/>
  <c r="P65" i="1"/>
  <c r="P117" i="1" s="1"/>
  <c r="P66" i="1"/>
  <c r="P118" i="1" s="1"/>
  <c r="P67" i="1"/>
  <c r="P70" i="1"/>
  <c r="P122" i="1" s="1"/>
  <c r="P71" i="1"/>
  <c r="P123" i="1" s="1"/>
  <c r="P121" i="1"/>
  <c r="P13" i="1"/>
  <c r="P16" i="1" s="1"/>
  <c r="P54" i="1"/>
  <c r="P106" i="1" s="1"/>
  <c r="P41" i="1"/>
  <c r="P42" i="1"/>
  <c r="P45" i="1"/>
  <c r="P97" i="1" s="1"/>
  <c r="P46" i="1"/>
  <c r="P98" i="1" s="1"/>
  <c r="P47" i="1"/>
  <c r="P49" i="1"/>
  <c r="P101" i="1" s="1"/>
  <c r="P50" i="1"/>
  <c r="P102" i="1" s="1"/>
  <c r="P51" i="1"/>
  <c r="P103" i="1" s="1"/>
  <c r="P99" i="1"/>
  <c r="P94" i="1"/>
  <c r="M22" i="1"/>
  <c r="M23" i="1"/>
  <c r="M27" i="1"/>
  <c r="M28" i="1" s="1"/>
  <c r="M31" i="1" s="1"/>
  <c r="M41" i="1"/>
  <c r="M42" i="1"/>
  <c r="M45" i="1"/>
  <c r="M46" i="1"/>
  <c r="M47" i="1"/>
  <c r="M49" i="1"/>
  <c r="M101" i="1" s="1"/>
  <c r="M50" i="1"/>
  <c r="M102" i="1" s="1"/>
  <c r="M51" i="1"/>
  <c r="K9" i="1"/>
  <c r="K13" i="1" s="1"/>
  <c r="K16" i="1" s="1"/>
  <c r="M7" i="1"/>
  <c r="M8" i="1"/>
  <c r="M74" i="1"/>
  <c r="M71" i="1"/>
  <c r="M70" i="1"/>
  <c r="M122" i="1" s="1"/>
  <c r="M67" i="1"/>
  <c r="M119" i="1" s="1"/>
  <c r="M66" i="1"/>
  <c r="M65" i="1"/>
  <c r="M62" i="1"/>
  <c r="M114" i="1" s="1"/>
  <c r="M61" i="1"/>
  <c r="J132" i="1"/>
  <c r="J134" i="1" s="1"/>
  <c r="I134" i="1"/>
  <c r="J80" i="1"/>
  <c r="J81" i="1"/>
  <c r="I82" i="1"/>
  <c r="M54" i="1"/>
  <c r="M11" i="1"/>
  <c r="M12" i="1"/>
  <c r="M15" i="1"/>
  <c r="M106" i="1" s="1"/>
  <c r="L9" i="1"/>
  <c r="L13" i="1" s="1"/>
  <c r="L16" i="1" s="1"/>
  <c r="K99" i="1"/>
  <c r="K63" i="1"/>
  <c r="K72" i="1" s="1"/>
  <c r="K75" i="1"/>
  <c r="L63" i="1"/>
  <c r="L24" i="1"/>
  <c r="L28" i="1" s="1"/>
  <c r="K24" i="1"/>
  <c r="K28" i="1" s="1"/>
  <c r="K124" i="1" s="1"/>
  <c r="K31" i="1"/>
  <c r="K82" i="1"/>
  <c r="K134" i="1" s="1"/>
  <c r="L82" i="1"/>
  <c r="M82" i="1" s="1"/>
  <c r="M134" i="1" s="1"/>
  <c r="M81" i="1"/>
  <c r="M133" i="1" s="1"/>
  <c r="M80" i="1"/>
  <c r="M132" i="1" s="1"/>
  <c r="L134" i="1"/>
  <c r="L133" i="1"/>
  <c r="L132" i="1"/>
  <c r="K133" i="1"/>
  <c r="K132" i="1"/>
  <c r="L72" i="1"/>
  <c r="L75" i="1" s="1"/>
  <c r="M126" i="1"/>
  <c r="M121" i="1"/>
  <c r="M118" i="1"/>
  <c r="M117" i="1"/>
  <c r="L126" i="1"/>
  <c r="L123" i="1"/>
  <c r="L122" i="1"/>
  <c r="L121" i="1"/>
  <c r="L119" i="1"/>
  <c r="L118" i="1"/>
  <c r="L117" i="1"/>
  <c r="L113" i="1"/>
  <c r="L115" i="1" s="1"/>
  <c r="L114" i="1"/>
  <c r="K126" i="1"/>
  <c r="K123" i="1"/>
  <c r="K122" i="1"/>
  <c r="K121" i="1"/>
  <c r="K119" i="1"/>
  <c r="K118" i="1"/>
  <c r="K117" i="1"/>
  <c r="K113" i="1"/>
  <c r="K114" i="1"/>
  <c r="L106" i="1"/>
  <c r="K106" i="1"/>
  <c r="L103" i="1"/>
  <c r="K103" i="1"/>
  <c r="L102" i="1"/>
  <c r="K102" i="1"/>
  <c r="L101" i="1"/>
  <c r="K101" i="1"/>
  <c r="L99" i="1"/>
  <c r="L98" i="1"/>
  <c r="K98" i="1"/>
  <c r="M97" i="1"/>
  <c r="L97" i="1"/>
  <c r="K97" i="1"/>
  <c r="M94" i="1"/>
  <c r="L93" i="1"/>
  <c r="L94" i="1"/>
  <c r="K93" i="1"/>
  <c r="K94" i="1"/>
  <c r="K95" i="1" s="1"/>
  <c r="B119" i="1"/>
  <c r="B24" i="1"/>
  <c r="B28" i="1" s="1"/>
  <c r="B63" i="1"/>
  <c r="B72" i="1" s="1"/>
  <c r="B124" i="1" s="1"/>
  <c r="D27" i="1"/>
  <c r="D123" i="1" s="1"/>
  <c r="D71" i="1"/>
  <c r="C123" i="1"/>
  <c r="D70" i="1"/>
  <c r="D122" i="1" s="1"/>
  <c r="C122" i="1"/>
  <c r="D69" i="1"/>
  <c r="D121" i="1" s="1"/>
  <c r="C121" i="1"/>
  <c r="D26" i="1"/>
  <c r="D67" i="1"/>
  <c r="D119" i="1" s="1"/>
  <c r="C119" i="1"/>
  <c r="D66" i="1"/>
  <c r="D118" i="1" s="1"/>
  <c r="C118" i="1"/>
  <c r="D65" i="1"/>
  <c r="D117" i="1" s="1"/>
  <c r="C117" i="1"/>
  <c r="B117" i="1"/>
  <c r="B118" i="1"/>
  <c r="B122" i="1"/>
  <c r="B121" i="1"/>
  <c r="D22" i="1"/>
  <c r="D61" i="1"/>
  <c r="D23" i="1"/>
  <c r="D114" i="1" s="1"/>
  <c r="D62" i="1"/>
  <c r="C113" i="1"/>
  <c r="C114" i="1"/>
  <c r="B113" i="1"/>
  <c r="B115" i="1" s="1"/>
  <c r="B114" i="1"/>
  <c r="B9" i="1"/>
  <c r="B13" i="1" s="1"/>
  <c r="B43" i="1"/>
  <c r="B52" i="1" s="1"/>
  <c r="D50" i="1"/>
  <c r="D102" i="1" s="1"/>
  <c r="C102" i="1"/>
  <c r="D49" i="1"/>
  <c r="D101" i="1" s="1"/>
  <c r="C101" i="1"/>
  <c r="B102" i="1"/>
  <c r="B101" i="1"/>
  <c r="D46" i="1"/>
  <c r="D98" i="1" s="1"/>
  <c r="C98" i="1"/>
  <c r="D45" i="1"/>
  <c r="D97" i="1" s="1"/>
  <c r="C97" i="1"/>
  <c r="B98" i="1"/>
  <c r="B97" i="1"/>
  <c r="D7" i="1"/>
  <c r="D41" i="1"/>
  <c r="D8" i="1"/>
  <c r="D42" i="1"/>
  <c r="C93" i="1"/>
  <c r="C94" i="1"/>
  <c r="B93" i="1"/>
  <c r="B94" i="1"/>
  <c r="C63" i="1"/>
  <c r="C72" i="1" s="1"/>
  <c r="C75" i="1" s="1"/>
  <c r="D47" i="1"/>
  <c r="D51" i="1"/>
  <c r="C43" i="1"/>
  <c r="C52" i="1"/>
  <c r="C55" i="1" s="1"/>
  <c r="D11" i="1"/>
  <c r="D12" i="1"/>
  <c r="B82" i="1"/>
  <c r="B134" i="1" s="1"/>
  <c r="C82" i="1"/>
  <c r="C134" i="1" s="1"/>
  <c r="D81" i="1"/>
  <c r="D133" i="1"/>
  <c r="C133" i="1"/>
  <c r="B133" i="1"/>
  <c r="D80" i="1"/>
  <c r="D132" i="1"/>
  <c r="C132" i="1"/>
  <c r="B132" i="1"/>
  <c r="D30" i="1"/>
  <c r="C24" i="1"/>
  <c r="C28" i="1" s="1"/>
  <c r="C31" i="1" s="1"/>
  <c r="D74" i="1"/>
  <c r="D126" i="1" s="1"/>
  <c r="C126" i="1"/>
  <c r="B126" i="1"/>
  <c r="B123" i="1"/>
  <c r="D54" i="1"/>
  <c r="D15" i="1"/>
  <c r="C9" i="1"/>
  <c r="C13" i="1" s="1"/>
  <c r="C16" i="1" s="1"/>
  <c r="C106" i="1"/>
  <c r="B106" i="1"/>
  <c r="C103" i="1"/>
  <c r="B103" i="1"/>
  <c r="C99" i="1"/>
  <c r="B99" i="1"/>
  <c r="X55" i="1"/>
  <c r="X107" i="1" s="1"/>
  <c r="X104" i="1"/>
  <c r="B16" i="1"/>
  <c r="B31" i="1"/>
  <c r="L31" i="1"/>
  <c r="L127" i="1" s="1"/>
  <c r="M75" i="1"/>
  <c r="R55" i="1"/>
  <c r="M123" i="1"/>
  <c r="O104" i="1"/>
  <c r="S94" i="1"/>
  <c r="Q124" i="1"/>
  <c r="Y94" i="1"/>
  <c r="Y95" i="1" s="1"/>
  <c r="Y123" i="1"/>
  <c r="Y119" i="1"/>
  <c r="Y114" i="1"/>
  <c r="AE82" i="1"/>
  <c r="AE134" i="1" s="1"/>
  <c r="AH124" i="1" l="1"/>
  <c r="AH95" i="1"/>
  <c r="AD95" i="1"/>
  <c r="AH115" i="1"/>
  <c r="AB99" i="1"/>
  <c r="AH107" i="1"/>
  <c r="AH104" i="1"/>
  <c r="AH127" i="1"/>
  <c r="U16" i="1"/>
  <c r="U104" i="1"/>
  <c r="S55" i="1"/>
  <c r="D106" i="1"/>
  <c r="B75" i="1"/>
  <c r="O115" i="1"/>
  <c r="V103" i="1"/>
  <c r="V93" i="1"/>
  <c r="V82" i="1"/>
  <c r="V134" i="1" s="1"/>
  <c r="Y103" i="1"/>
  <c r="Y113" i="1"/>
  <c r="Y115" i="1" s="1"/>
  <c r="D43" i="1"/>
  <c r="D63" i="1"/>
  <c r="M99" i="1"/>
  <c r="M43" i="1"/>
  <c r="S114" i="1"/>
  <c r="S126" i="1"/>
  <c r="V43" i="1"/>
  <c r="T115" i="1"/>
  <c r="V123" i="1"/>
  <c r="AA95" i="1"/>
  <c r="S113" i="1"/>
  <c r="S82" i="1"/>
  <c r="S134" i="1" s="1"/>
  <c r="AE103" i="1"/>
  <c r="N31" i="1"/>
  <c r="N124" i="1"/>
  <c r="C107" i="1"/>
  <c r="D72" i="1"/>
  <c r="L124" i="1"/>
  <c r="D103" i="1"/>
  <c r="B95" i="1"/>
  <c r="K115" i="1"/>
  <c r="P82" i="1"/>
  <c r="P134" i="1" s="1"/>
  <c r="P24" i="1"/>
  <c r="N95" i="1"/>
  <c r="O124" i="1"/>
  <c r="V113" i="1"/>
  <c r="Y9" i="1"/>
  <c r="L107" i="1"/>
  <c r="M93" i="1"/>
  <c r="M95" i="1" s="1"/>
  <c r="S106" i="1"/>
  <c r="U95" i="1"/>
  <c r="T134" i="1"/>
  <c r="Z104" i="1"/>
  <c r="S95" i="1"/>
  <c r="Q107" i="1"/>
  <c r="M127" i="1"/>
  <c r="P126" i="1"/>
  <c r="Q95" i="1"/>
  <c r="AE93" i="1"/>
  <c r="V55" i="1"/>
  <c r="U107" i="1"/>
  <c r="T104" i="1"/>
  <c r="T16" i="1"/>
  <c r="T107" i="1" s="1"/>
  <c r="W16" i="1"/>
  <c r="W107" i="1" s="1"/>
  <c r="W104" i="1"/>
  <c r="X31" i="1"/>
  <c r="X127" i="1" s="1"/>
  <c r="X124" i="1"/>
  <c r="R127" i="1"/>
  <c r="B104" i="1"/>
  <c r="B55" i="1"/>
  <c r="B107" i="1" s="1"/>
  <c r="R16" i="1"/>
  <c r="R107" i="1" s="1"/>
  <c r="R104" i="1"/>
  <c r="U124" i="1"/>
  <c r="U31" i="1"/>
  <c r="U127" i="1" s="1"/>
  <c r="T75" i="1"/>
  <c r="T124" i="1"/>
  <c r="AD104" i="1"/>
  <c r="AD107" i="1"/>
  <c r="K127" i="1"/>
  <c r="K104" i="1"/>
  <c r="P55" i="1"/>
  <c r="P107" i="1" s="1"/>
  <c r="S115" i="1"/>
  <c r="V99" i="1"/>
  <c r="Y126" i="1"/>
  <c r="Y24" i="1"/>
  <c r="Y28" i="1" s="1"/>
  <c r="D94" i="1"/>
  <c r="C115" i="1"/>
  <c r="M9" i="1"/>
  <c r="M103" i="1"/>
  <c r="N127" i="1"/>
  <c r="R95" i="1"/>
  <c r="S119" i="1"/>
  <c r="V94" i="1"/>
  <c r="V95" i="1" s="1"/>
  <c r="Y43" i="1"/>
  <c r="Y63" i="1"/>
  <c r="Y72" i="1" s="1"/>
  <c r="Y124" i="1" s="1"/>
  <c r="Z95" i="1"/>
  <c r="AE104" i="1"/>
  <c r="AE99" i="1"/>
  <c r="D99" i="1"/>
  <c r="J82" i="1"/>
  <c r="D82" i="1"/>
  <c r="D134" i="1" s="1"/>
  <c r="C95" i="1"/>
  <c r="D93" i="1"/>
  <c r="D95" i="1" s="1"/>
  <c r="P63" i="1"/>
  <c r="P72" i="1" s="1"/>
  <c r="Q127" i="1"/>
  <c r="S9" i="1"/>
  <c r="S13" i="1" s="1"/>
  <c r="S16" i="1" s="1"/>
  <c r="S107" i="1" s="1"/>
  <c r="S103" i="1"/>
  <c r="T95" i="1"/>
  <c r="V106" i="1"/>
  <c r="W95" i="1"/>
  <c r="AA104" i="1"/>
  <c r="AB106" i="1"/>
  <c r="M113" i="1"/>
  <c r="M115" i="1" s="1"/>
  <c r="K55" i="1"/>
  <c r="M55" i="1" s="1"/>
  <c r="V24" i="1"/>
  <c r="AB103" i="1"/>
  <c r="AB93" i="1"/>
  <c r="AB95" i="1" s="1"/>
  <c r="Y75" i="1"/>
  <c r="D75" i="1"/>
  <c r="Y31" i="1"/>
  <c r="C127" i="1"/>
  <c r="W31" i="1"/>
  <c r="W127" i="1" s="1"/>
  <c r="C124" i="1"/>
  <c r="S75" i="1"/>
  <c r="Q104" i="1"/>
  <c r="C104" i="1"/>
  <c r="D9" i="1"/>
  <c r="D13" i="1" s="1"/>
  <c r="D16" i="1" s="1"/>
  <c r="D52" i="1"/>
  <c r="D55" i="1" s="1"/>
  <c r="P43" i="1"/>
  <c r="P52" i="1" s="1"/>
  <c r="P104" i="1" s="1"/>
  <c r="P93" i="1"/>
  <c r="P95" i="1" s="1"/>
  <c r="O107" i="1"/>
  <c r="O75" i="1"/>
  <c r="S98" i="1"/>
  <c r="V52" i="1"/>
  <c r="V98" i="1"/>
  <c r="Y99" i="1"/>
  <c r="W134" i="1"/>
  <c r="Y82" i="1"/>
  <c r="Y134" i="1" s="1"/>
  <c r="Z107" i="1"/>
  <c r="AB107" i="1"/>
  <c r="Z134" i="1"/>
  <c r="AB82" i="1"/>
  <c r="AB134" i="1" s="1"/>
  <c r="M52" i="1"/>
  <c r="R115" i="1"/>
  <c r="S63" i="1"/>
  <c r="S72" i="1" s="1"/>
  <c r="V9" i="1"/>
  <c r="V13" i="1" s="1"/>
  <c r="V16" i="1" s="1"/>
  <c r="V107" i="1" s="1"/>
  <c r="V119" i="1"/>
  <c r="AB104" i="1"/>
  <c r="AA107" i="1"/>
  <c r="P113" i="1"/>
  <c r="P115" i="1" s="1"/>
  <c r="N104" i="1"/>
  <c r="N16" i="1"/>
  <c r="N107" i="1" s="1"/>
  <c r="AC104" i="1"/>
  <c r="D24" i="1"/>
  <c r="D28" i="1" s="1"/>
  <c r="L95" i="1"/>
  <c r="L104" i="1"/>
  <c r="Y55" i="1"/>
  <c r="R124" i="1"/>
  <c r="B127" i="1"/>
  <c r="D113" i="1"/>
  <c r="D115" i="1" s="1"/>
  <c r="M98" i="1"/>
  <c r="M72" i="1"/>
  <c r="M124" i="1" s="1"/>
  <c r="S43" i="1"/>
  <c r="S52" i="1" s="1"/>
  <c r="S104" i="1" s="1"/>
  <c r="S118" i="1"/>
  <c r="S24" i="1"/>
  <c r="S28" i="1" s="1"/>
  <c r="V72" i="1"/>
  <c r="V118" i="1"/>
  <c r="X115" i="1"/>
  <c r="AE94" i="1"/>
  <c r="AE95" i="1" s="1"/>
  <c r="P28" i="1"/>
  <c r="P31" i="1" s="1"/>
  <c r="V114" i="1"/>
  <c r="V115" i="1" s="1"/>
  <c r="Y52" i="1"/>
  <c r="M13" i="1"/>
  <c r="M16" i="1" s="1"/>
  <c r="M107" i="1" s="1"/>
  <c r="V28" i="1"/>
  <c r="V31" i="1" s="1"/>
  <c r="Y13" i="1"/>
  <c r="Y104" i="1" l="1"/>
  <c r="D107" i="1"/>
  <c r="AE107" i="1"/>
  <c r="M104" i="1"/>
  <c r="T127" i="1"/>
  <c r="V75" i="1"/>
  <c r="V127" i="1" s="1"/>
  <c r="K107" i="1"/>
  <c r="V104" i="1"/>
  <c r="V124" i="1"/>
  <c r="S31" i="1"/>
  <c r="S127" i="1" s="1"/>
  <c r="S124" i="1"/>
  <c r="Y16" i="1"/>
  <c r="Y107" i="1" s="1"/>
  <c r="D104" i="1"/>
  <c r="D31" i="1"/>
  <c r="D124" i="1"/>
  <c r="P124" i="1"/>
  <c r="P75" i="1"/>
  <c r="P127" i="1" s="1"/>
  <c r="O127" i="1"/>
  <c r="D127" i="1"/>
  <c r="Y127" i="1"/>
</calcChain>
</file>

<file path=xl/sharedStrings.xml><?xml version="1.0" encoding="utf-8"?>
<sst xmlns="http://schemas.openxmlformats.org/spreadsheetml/2006/main" count="441" uniqueCount="62">
  <si>
    <t>UNDERGRADUATES</t>
  </si>
  <si>
    <t>FT</t>
  </si>
  <si>
    <t>PT</t>
  </si>
  <si>
    <t>Total</t>
  </si>
  <si>
    <t>Arts &amp; Sciences</t>
  </si>
  <si>
    <t>Engineering &amp; Applied Sciences</t>
  </si>
  <si>
    <t>Simon School</t>
  </si>
  <si>
    <t>Warner School</t>
  </si>
  <si>
    <t>Eastman School of Music</t>
  </si>
  <si>
    <t>Medicine &amp; Dentistry (MD)</t>
  </si>
  <si>
    <t>Medicine &amp; Dentistry (Other)</t>
  </si>
  <si>
    <t>Nursing</t>
  </si>
  <si>
    <t>Non-matriculated</t>
  </si>
  <si>
    <t>TOTAL UNIVERSITY</t>
  </si>
  <si>
    <t>Simon School - Winter Quarter</t>
  </si>
  <si>
    <t xml:space="preserve">Eastman School of Music </t>
  </si>
  <si>
    <t>Simon School - Spring Quarter</t>
  </si>
  <si>
    <t>ALL STUDENTS</t>
  </si>
  <si>
    <t>GRADUATE STUDENTS</t>
  </si>
  <si>
    <t>Non-matriculated - Simon Spring Quarter</t>
  </si>
  <si>
    <t>Fall 2002</t>
  </si>
  <si>
    <t>Spring 2003</t>
  </si>
  <si>
    <t>Simon Spring Qtr 2003</t>
  </si>
  <si>
    <t>ALL SIMON SPRING</t>
  </si>
  <si>
    <t>Fall 2004</t>
  </si>
  <si>
    <t>UNIVERSITY OF ROCHESTER</t>
  </si>
  <si>
    <t>Enrollment - By School, Showing Full-time, Part-time Status</t>
  </si>
  <si>
    <t>Spring 2005</t>
  </si>
  <si>
    <t>Simon Spring Qtr 2005</t>
  </si>
  <si>
    <t>SUBTOTAL COLLEGE</t>
  </si>
  <si>
    <t>SUBTOTAL</t>
  </si>
  <si>
    <t>Fall 2005</t>
  </si>
  <si>
    <t>Spring 2006</t>
  </si>
  <si>
    <t>Simon Spring Qtr 2006</t>
  </si>
  <si>
    <t>Fall 2006</t>
  </si>
  <si>
    <t>Spring 2007</t>
  </si>
  <si>
    <t>Simon Spring Qtr 2007</t>
  </si>
  <si>
    <t>Fall 2007</t>
  </si>
  <si>
    <t>Spring 2008</t>
  </si>
  <si>
    <t>Simon Spring Qtr 2008</t>
  </si>
  <si>
    <t>Fall 2008</t>
  </si>
  <si>
    <t>Spring 2009</t>
  </si>
  <si>
    <t>Simon Spring Qtr 2009</t>
  </si>
  <si>
    <t>Fall 2009</t>
  </si>
  <si>
    <t>Spring 2010</t>
  </si>
  <si>
    <t>Simon Spring Qtr 2010</t>
  </si>
  <si>
    <t>Fall 2010</t>
  </si>
  <si>
    <t>Spring 2011</t>
  </si>
  <si>
    <t>Simon Spring Qtr 2011</t>
  </si>
  <si>
    <t>Simon Spring Qtr 2012</t>
  </si>
  <si>
    <t>Fall 2012</t>
  </si>
  <si>
    <t>Spring 2013</t>
  </si>
  <si>
    <t>Simon Spring Qtr 2013</t>
  </si>
  <si>
    <t>Fall 2013</t>
  </si>
  <si>
    <t>Spring 2014</t>
  </si>
  <si>
    <t>Simon Spring Qtr 2014</t>
  </si>
  <si>
    <t>Eastman Institute of Oral Health</t>
  </si>
  <si>
    <t>Simon School (includes BERN)</t>
  </si>
  <si>
    <t>Non-matriculated (includes EIOH)</t>
  </si>
  <si>
    <t>Fall 2014</t>
  </si>
  <si>
    <t>Spring 2015</t>
  </si>
  <si>
    <t>Sources:  
IPEDS EF1COL report for Fall 2012 , 2013 and 2014.
UR-20 Parts IA and IIA: 2/15/13, 2/14/14 and 5/29/15 for Spring; 
IPEDS EF1COL report for MD's;
UR-36B Part IV and V for Simon Spring 2012 , 2013 and 2014.  Notes: 
Simon School Fall Quarter is not as far into its quarter session as other schools are into the semester calendar. Therefore, numbers are not necessarily representative of the outcome of Simon Fall quarterly activity. 
Totals include BERN students and students in Take 5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</si>
</sst>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1" x14ac:knownFonts="1">
    <font>
      <sz val="8"/>
      <name val="Arial"/>
    </font>
    <font>
      <sz val="10"/>
      <name val="Arial"/>
      <family val="2"/>
    </font>
    <font>
      <sz val="8"/>
      <name val="Arial"/>
      <family val="2"/>
    </font>
    <font>
      <b/>
      <sz val="12"/>
      <name val="Arial"/>
      <family val="2"/>
    </font>
    <font>
      <b/>
      <sz val="10"/>
      <name val="Arial"/>
      <family val="2"/>
    </font>
    <font>
      <sz val="7"/>
      <name val="Arial"/>
      <family val="2"/>
    </font>
    <font>
      <u val="singleAccounting"/>
      <sz val="8"/>
      <name val="Arial"/>
      <family val="2"/>
    </font>
    <font>
      <b/>
      <sz val="14"/>
      <color indexed="13"/>
      <name val="Arial"/>
      <family val="2"/>
    </font>
    <font>
      <sz val="8"/>
      <color indexed="13"/>
      <name val="Arial"/>
      <family val="2"/>
    </font>
    <font>
      <b/>
      <sz val="12"/>
      <color indexed="13"/>
      <name val="Arial"/>
      <family val="2"/>
    </font>
    <font>
      <sz val="6"/>
      <name val="Arial"/>
      <family val="2"/>
    </font>
  </fonts>
  <fills count="4">
    <fill>
      <patternFill patternType="none"/>
    </fill>
    <fill>
      <patternFill patternType="gray125"/>
    </fill>
    <fill>
      <patternFill patternType="solid">
        <fgColor indexed="65"/>
        <bgColor indexed="64"/>
      </patternFill>
    </fill>
    <fill>
      <patternFill patternType="solid">
        <fgColor indexed="12"/>
        <bgColor indexed="64"/>
      </patternFill>
    </fill>
  </fills>
  <borders count="22">
    <border>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8"/>
      </bottom>
      <diagonal/>
    </border>
    <border>
      <left/>
      <right style="hair">
        <color indexed="64"/>
      </right>
      <top/>
      <bottom style="double">
        <color indexed="8"/>
      </bottom>
      <diagonal/>
    </border>
    <border>
      <left/>
      <right style="thin">
        <color indexed="8"/>
      </right>
      <top/>
      <bottom style="double">
        <color indexed="8"/>
      </bottom>
      <diagonal/>
    </border>
    <border>
      <left/>
      <right style="thin">
        <color indexed="8"/>
      </right>
      <top/>
      <bottom/>
      <diagonal/>
    </border>
    <border>
      <left/>
      <right style="hair">
        <color indexed="8"/>
      </right>
      <top style="double">
        <color indexed="8"/>
      </top>
      <bottom/>
      <diagonal/>
    </border>
    <border>
      <left/>
      <right style="thin">
        <color indexed="64"/>
      </right>
      <top/>
      <bottom/>
      <diagonal/>
    </border>
    <border>
      <left/>
      <right style="thin">
        <color indexed="64"/>
      </right>
      <top/>
      <bottom style="double">
        <color indexed="8"/>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s>
  <cellStyleXfs count="1">
    <xf numFmtId="0" fontId="0" fillId="0" borderId="0"/>
  </cellStyleXfs>
  <cellXfs count="57">
    <xf numFmtId="0" fontId="0" fillId="0" borderId="0" xfId="0"/>
    <xf numFmtId="0" fontId="2" fillId="0" borderId="0" xfId="0" applyFont="1"/>
    <xf numFmtId="0" fontId="2" fillId="0" borderId="0" xfId="0" applyFont="1" applyAlignment="1">
      <alignment horizontal="left"/>
    </xf>
    <xf numFmtId="37" fontId="2" fillId="0" borderId="0" xfId="0" applyNumberFormat="1" applyFont="1" applyBorder="1" applyProtection="1"/>
    <xf numFmtId="37" fontId="2" fillId="0" borderId="1" xfId="0" applyNumberFormat="1" applyFont="1" applyBorder="1" applyProtection="1"/>
    <xf numFmtId="37" fontId="3" fillId="0" borderId="2" xfId="0" applyNumberFormat="1" applyFont="1" applyFill="1" applyBorder="1" applyAlignment="1" applyProtection="1">
      <alignment horizontal="centerContinuous"/>
    </xf>
    <xf numFmtId="37" fontId="3" fillId="0" borderId="3" xfId="0" applyNumberFormat="1" applyFont="1" applyFill="1" applyBorder="1" applyAlignment="1" applyProtection="1">
      <alignment horizontal="centerContinuous"/>
    </xf>
    <xf numFmtId="37" fontId="4" fillId="0" borderId="4"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3" fillId="0" borderId="6" xfId="0" applyNumberFormat="1" applyFont="1" applyBorder="1" applyAlignment="1" applyProtection="1">
      <alignment horizontal="left"/>
    </xf>
    <xf numFmtId="37" fontId="2" fillId="0" borderId="7" xfId="0" applyNumberFormat="1" applyFont="1" applyBorder="1" applyAlignment="1" applyProtection="1">
      <alignment horizontal="left"/>
    </xf>
    <xf numFmtId="37" fontId="4" fillId="0" borderId="7" xfId="0" applyNumberFormat="1" applyFont="1" applyBorder="1" applyAlignment="1" applyProtection="1">
      <alignment horizontal="left"/>
    </xf>
    <xf numFmtId="37" fontId="2" fillId="0" borderId="7" xfId="0" quotePrefix="1" applyNumberFormat="1" applyFont="1" applyBorder="1" applyAlignment="1" applyProtection="1">
      <alignment horizontal="left"/>
    </xf>
    <xf numFmtId="37" fontId="5" fillId="0" borderId="7" xfId="0" applyNumberFormat="1" applyFont="1" applyBorder="1" applyAlignment="1" applyProtection="1">
      <alignment horizontal="left"/>
    </xf>
    <xf numFmtId="37" fontId="1" fillId="0" borderId="0" xfId="0" applyNumberFormat="1" applyFont="1" applyAlignment="1" applyProtection="1"/>
    <xf numFmtId="37" fontId="2" fillId="0" borderId="0" xfId="0" applyNumberFormat="1" applyFont="1" applyAlignment="1" applyProtection="1"/>
    <xf numFmtId="0" fontId="2" fillId="0" borderId="0" xfId="0" applyFont="1" applyAlignment="1"/>
    <xf numFmtId="37" fontId="1" fillId="0" borderId="7" xfId="0" applyNumberFormat="1" applyFont="1" applyBorder="1" applyAlignment="1" applyProtection="1"/>
    <xf numFmtId="37" fontId="2" fillId="0" borderId="7" xfId="0" applyNumberFormat="1" applyFont="1" applyBorder="1" applyAlignment="1" applyProtection="1"/>
    <xf numFmtId="37" fontId="2" fillId="0" borderId="8" xfId="0" applyNumberFormat="1" applyFont="1" applyBorder="1" applyAlignment="1" applyProtection="1"/>
    <xf numFmtId="0" fontId="0" fillId="0" borderId="0" xfId="0" applyAlignment="1"/>
    <xf numFmtId="37" fontId="1" fillId="0" borderId="9" xfId="0" applyNumberFormat="1" applyFont="1" applyBorder="1" applyAlignment="1" applyProtection="1"/>
    <xf numFmtId="37" fontId="3" fillId="0" borderId="10" xfId="0" applyNumberFormat="1" applyFont="1" applyBorder="1" applyAlignment="1" applyProtection="1">
      <alignment horizontal="left"/>
    </xf>
    <xf numFmtId="37" fontId="2" fillId="0" borderId="9" xfId="0" applyNumberFormat="1" applyFont="1" applyBorder="1" applyAlignment="1" applyProtection="1"/>
    <xf numFmtId="37" fontId="2" fillId="0" borderId="9" xfId="0" quotePrefix="1" applyNumberFormat="1" applyFont="1" applyBorder="1" applyAlignment="1" applyProtection="1">
      <alignment horizontal="left"/>
    </xf>
    <xf numFmtId="37" fontId="2" fillId="0" borderId="9" xfId="0" applyNumberFormat="1" applyFont="1" applyBorder="1" applyAlignment="1" applyProtection="1">
      <alignment horizontal="left"/>
    </xf>
    <xf numFmtId="37" fontId="4" fillId="0" borderId="9" xfId="0" applyNumberFormat="1" applyFont="1" applyBorder="1" applyAlignment="1" applyProtection="1">
      <alignment horizontal="left"/>
    </xf>
    <xf numFmtId="37" fontId="4" fillId="0" borderId="2" xfId="0" applyNumberFormat="1" applyFont="1" applyFill="1" applyBorder="1" applyAlignment="1" applyProtection="1">
      <alignment horizontal="centerContinuous"/>
    </xf>
    <xf numFmtId="37" fontId="2" fillId="0" borderId="0" xfId="0" applyNumberFormat="1" applyFont="1"/>
    <xf numFmtId="0" fontId="2" fillId="0" borderId="0" xfId="0" quotePrefix="1" applyFont="1"/>
    <xf numFmtId="41" fontId="2" fillId="0" borderId="0" xfId="0" quotePrefix="1" applyNumberFormat="1" applyFont="1" applyBorder="1" applyAlignment="1" applyProtection="1">
      <alignment horizontal="right"/>
    </xf>
    <xf numFmtId="41" fontId="2" fillId="2" borderId="0" xfId="0" applyNumberFormat="1" applyFont="1" applyFill="1" applyBorder="1" applyAlignment="1" applyProtection="1"/>
    <xf numFmtId="41" fontId="2" fillId="2" borderId="1" xfId="0" applyNumberFormat="1" applyFont="1" applyFill="1" applyBorder="1" applyAlignment="1" applyProtection="1"/>
    <xf numFmtId="41" fontId="2" fillId="0" borderId="11" xfId="0" applyNumberFormat="1" applyFont="1" applyFill="1" applyBorder="1" applyAlignment="1" applyProtection="1"/>
    <xf numFmtId="41" fontId="2" fillId="0" borderId="12" xfId="0" applyNumberFormat="1" applyFont="1" applyFill="1" applyBorder="1" applyAlignment="1" applyProtection="1"/>
    <xf numFmtId="41" fontId="2" fillId="0" borderId="0" xfId="0" applyNumberFormat="1" applyFont="1" applyBorder="1" applyProtection="1"/>
    <xf numFmtId="41" fontId="2" fillId="0" borderId="1" xfId="0" applyNumberFormat="1" applyFont="1" applyBorder="1" applyProtection="1"/>
    <xf numFmtId="41" fontId="2" fillId="0" borderId="13" xfId="0" applyNumberFormat="1" applyFont="1" applyBorder="1" applyProtection="1"/>
    <xf numFmtId="41" fontId="2" fillId="0" borderId="14" xfId="0" applyNumberFormat="1" applyFont="1" applyBorder="1" applyProtection="1"/>
    <xf numFmtId="41" fontId="2" fillId="0" borderId="13" xfId="0" applyNumberFormat="1" applyFont="1" applyFill="1" applyBorder="1" applyProtection="1"/>
    <xf numFmtId="41" fontId="2" fillId="0" borderId="14" xfId="0" applyNumberFormat="1" applyFont="1" applyFill="1" applyBorder="1" applyProtection="1"/>
    <xf numFmtId="41" fontId="2" fillId="0" borderId="15" xfId="0" applyNumberFormat="1" applyFont="1" applyFill="1" applyBorder="1" applyProtection="1"/>
    <xf numFmtId="37" fontId="4" fillId="0" borderId="16" xfId="0" applyNumberFormat="1" applyFont="1" applyFill="1" applyBorder="1" applyAlignment="1" applyProtection="1">
      <alignment horizontal="centerContinuous"/>
    </xf>
    <xf numFmtId="41" fontId="2" fillId="0" borderId="3" xfId="0" applyNumberFormat="1" applyFont="1" applyFill="1" applyBorder="1" applyProtection="1"/>
    <xf numFmtId="0" fontId="2" fillId="0" borderId="8" xfId="0" applyFont="1" applyBorder="1"/>
    <xf numFmtId="41" fontId="6" fillId="0" borderId="0" xfId="0" applyNumberFormat="1" applyFont="1" applyBorder="1" applyProtection="1"/>
    <xf numFmtId="41" fontId="6" fillId="0" borderId="1" xfId="0" applyNumberFormat="1" applyFont="1" applyBorder="1" applyProtection="1"/>
    <xf numFmtId="37" fontId="7" fillId="3" borderId="0" xfId="0" applyNumberFormat="1" applyFont="1" applyFill="1" applyAlignment="1" applyProtection="1">
      <alignment horizontal="left"/>
    </xf>
    <xf numFmtId="0" fontId="8" fillId="3" borderId="0" xfId="0" applyFont="1" applyFill="1"/>
    <xf numFmtId="37" fontId="9" fillId="3" borderId="0" xfId="0" applyNumberFormat="1" applyFont="1" applyFill="1" applyAlignment="1" applyProtection="1">
      <alignment horizontal="left"/>
    </xf>
    <xf numFmtId="41" fontId="2" fillId="0" borderId="17" xfId="0" applyNumberFormat="1" applyFont="1" applyBorder="1" applyProtection="1"/>
    <xf numFmtId="41" fontId="2" fillId="2" borderId="18" xfId="0" applyNumberFormat="1" applyFont="1" applyFill="1" applyBorder="1" applyAlignment="1" applyProtection="1"/>
    <xf numFmtId="41" fontId="2" fillId="2" borderId="19" xfId="0" applyNumberFormat="1" applyFont="1" applyFill="1" applyBorder="1" applyAlignment="1" applyProtection="1"/>
    <xf numFmtId="41" fontId="2" fillId="2" borderId="20" xfId="0" applyNumberFormat="1" applyFont="1" applyFill="1" applyBorder="1" applyAlignment="1" applyProtection="1"/>
    <xf numFmtId="41" fontId="2" fillId="2" borderId="21" xfId="0" applyNumberFormat="1" applyFont="1" applyFill="1" applyBorder="1" applyAlignment="1" applyProtection="1"/>
    <xf numFmtId="37" fontId="2" fillId="0" borderId="0" xfId="0" quotePrefix="1" applyNumberFormat="1" applyFont="1" applyAlignment="1" applyProtection="1">
      <alignment horizontal="left" wrapText="1"/>
    </xf>
    <xf numFmtId="37" fontId="10" fillId="0" borderId="0" xfId="0" quotePrefix="1" applyNumberFormat="1" applyFont="1" applyAlignment="1" applyProtection="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IV203"/>
  <sheetViews>
    <sheetView showGridLines="0" tabSelected="1" zoomScaleNormal="100" zoomScaleSheetLayoutView="75" workbookViewId="0">
      <selection activeCell="AH69" sqref="AH69"/>
    </sheetView>
  </sheetViews>
  <sheetFormatPr defaultColWidth="9.85546875" defaultRowHeight="10.199999999999999" x14ac:dyDescent="0.2"/>
  <cols>
    <col min="1" max="1" width="39" style="16" customWidth="1"/>
    <col min="2" max="2" width="0" style="1" hidden="1" customWidth="1"/>
    <col min="3" max="3" width="9.42578125" style="1" hidden="1" customWidth="1"/>
    <col min="4" max="4" width="0" style="1" hidden="1" customWidth="1"/>
    <col min="5" max="6" width="8.85546875" style="1" hidden="1" customWidth="1"/>
    <col min="7" max="7" width="8.42578125" style="1" hidden="1" customWidth="1"/>
    <col min="8" max="9" width="8.85546875" style="1" hidden="1" customWidth="1"/>
    <col min="10" max="10" width="8.42578125" style="1" hidden="1" customWidth="1"/>
    <col min="11" max="11" width="9.42578125" style="1" hidden="1" customWidth="1"/>
    <col min="12" max="12" width="9.140625" style="1" hidden="1" customWidth="1"/>
    <col min="13" max="14" width="9.42578125" style="1" hidden="1" customWidth="1"/>
    <col min="15" max="15" width="9.140625" style="1" hidden="1" customWidth="1"/>
    <col min="16" max="17" width="0" style="1" hidden="1" customWidth="1"/>
    <col min="18" max="18" width="9.28515625" style="1" hidden="1" customWidth="1"/>
    <col min="19" max="20" width="0" style="1" hidden="1" customWidth="1"/>
    <col min="21" max="21" width="9.28515625" style="1" hidden="1" customWidth="1"/>
    <col min="22" max="22" width="8.42578125" style="1" hidden="1" customWidth="1"/>
    <col min="23" max="23" width="0" style="1" hidden="1" customWidth="1"/>
    <col min="24" max="24" width="9.28515625" style="1" hidden="1" customWidth="1"/>
    <col min="25" max="25" width="8.42578125" style="1" hidden="1" customWidth="1"/>
    <col min="26" max="26" width="9.85546875" style="1"/>
    <col min="27" max="27" width="9.28515625" style="1" customWidth="1"/>
    <col min="28" max="28" width="8.42578125" style="1" customWidth="1"/>
    <col min="29" max="29" width="9.85546875" style="1"/>
    <col min="30" max="30" width="9.28515625" style="1" customWidth="1"/>
    <col min="31" max="31" width="8.42578125" style="1" customWidth="1"/>
    <col min="32" max="32" width="9.85546875" style="1"/>
    <col min="33" max="33" width="9.28515625" style="1" customWidth="1"/>
    <col min="34" max="34" width="8.42578125" style="1" customWidth="1"/>
    <col min="35" max="16384" width="9.85546875" style="1"/>
  </cols>
  <sheetData>
    <row r="1" spans="1:34" ht="27" customHeight="1" x14ac:dyDescent="0.3">
      <c r="A1" s="47" t="s">
        <v>25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ht="15.6" x14ac:dyDescent="0.3">
      <c r="A2" s="49" t="s">
        <v>26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24.75" customHeight="1" x14ac:dyDescent="0.25">
      <c r="A3" s="14"/>
    </row>
    <row r="4" spans="1:34" ht="15.6" x14ac:dyDescent="0.3">
      <c r="A4" s="17"/>
      <c r="B4" s="5" t="s">
        <v>20</v>
      </c>
      <c r="C4" s="5"/>
      <c r="D4" s="6"/>
      <c r="E4" s="5" t="s">
        <v>24</v>
      </c>
      <c r="F4" s="5"/>
      <c r="G4" s="6"/>
      <c r="H4" s="5" t="s">
        <v>31</v>
      </c>
      <c r="I4" s="5"/>
      <c r="J4" s="6"/>
      <c r="K4" s="5" t="s">
        <v>34</v>
      </c>
      <c r="L4" s="5"/>
      <c r="M4" s="6"/>
      <c r="N4" s="5" t="s">
        <v>37</v>
      </c>
      <c r="O4" s="5"/>
      <c r="P4" s="6"/>
      <c r="Q4" s="5" t="s">
        <v>40</v>
      </c>
      <c r="R4" s="5"/>
      <c r="S4" s="6"/>
      <c r="T4" s="5" t="s">
        <v>43</v>
      </c>
      <c r="U4" s="5"/>
      <c r="V4" s="6"/>
      <c r="W4" s="5" t="s">
        <v>46</v>
      </c>
      <c r="X4" s="5"/>
      <c r="Y4" s="6"/>
      <c r="Z4" s="5" t="s">
        <v>50</v>
      </c>
      <c r="AA4" s="5"/>
      <c r="AB4" s="6"/>
      <c r="AC4" s="5" t="s">
        <v>53</v>
      </c>
      <c r="AD4" s="5"/>
      <c r="AE4" s="6"/>
      <c r="AF4" s="5" t="s">
        <v>59</v>
      </c>
      <c r="AG4" s="5"/>
      <c r="AH4" s="6"/>
    </row>
    <row r="5" spans="1:34" ht="16.2" thickBot="1" x14ac:dyDescent="0.35">
      <c r="A5" s="9" t="s">
        <v>0</v>
      </c>
      <c r="B5" s="7" t="s">
        <v>1</v>
      </c>
      <c r="C5" s="7" t="s">
        <v>2</v>
      </c>
      <c r="D5" s="8" t="s">
        <v>3</v>
      </c>
      <c r="E5" s="7" t="s">
        <v>1</v>
      </c>
      <c r="F5" s="7" t="s">
        <v>2</v>
      </c>
      <c r="G5" s="8" t="s">
        <v>3</v>
      </c>
      <c r="H5" s="7" t="s">
        <v>1</v>
      </c>
      <c r="I5" s="7" t="s">
        <v>2</v>
      </c>
      <c r="J5" s="8" t="s">
        <v>3</v>
      </c>
      <c r="K5" s="7" t="s">
        <v>1</v>
      </c>
      <c r="L5" s="7" t="s">
        <v>2</v>
      </c>
      <c r="M5" s="8" t="s">
        <v>3</v>
      </c>
      <c r="N5" s="7" t="s">
        <v>1</v>
      </c>
      <c r="O5" s="7" t="s">
        <v>2</v>
      </c>
      <c r="P5" s="8" t="s">
        <v>3</v>
      </c>
      <c r="Q5" s="7" t="s">
        <v>1</v>
      </c>
      <c r="R5" s="7" t="s">
        <v>2</v>
      </c>
      <c r="S5" s="8" t="s">
        <v>3</v>
      </c>
      <c r="T5" s="7" t="s">
        <v>1</v>
      </c>
      <c r="U5" s="7" t="s">
        <v>2</v>
      </c>
      <c r="V5" s="8" t="s">
        <v>3</v>
      </c>
      <c r="W5" s="7" t="s">
        <v>1</v>
      </c>
      <c r="X5" s="7" t="s">
        <v>2</v>
      </c>
      <c r="Y5" s="8" t="s">
        <v>3</v>
      </c>
      <c r="Z5" s="7" t="s">
        <v>1</v>
      </c>
      <c r="AA5" s="7" t="s">
        <v>2</v>
      </c>
      <c r="AB5" s="8" t="s">
        <v>3</v>
      </c>
      <c r="AC5" s="7" t="s">
        <v>1</v>
      </c>
      <c r="AD5" s="7" t="s">
        <v>2</v>
      </c>
      <c r="AE5" s="8" t="s">
        <v>3</v>
      </c>
      <c r="AF5" s="7" t="s">
        <v>1</v>
      </c>
      <c r="AG5" s="7" t="s">
        <v>2</v>
      </c>
      <c r="AH5" s="8" t="s">
        <v>3</v>
      </c>
    </row>
    <row r="6" spans="1:34" ht="10.8" thickTop="1" x14ac:dyDescent="0.2">
      <c r="A6" s="18"/>
      <c r="B6" s="3"/>
      <c r="C6" s="3"/>
      <c r="D6" s="4"/>
      <c r="E6" s="3"/>
      <c r="F6" s="3"/>
      <c r="G6" s="4"/>
      <c r="H6" s="3"/>
      <c r="I6" s="3"/>
      <c r="J6" s="4"/>
      <c r="K6" s="3"/>
      <c r="L6" s="3"/>
      <c r="M6" s="4"/>
      <c r="N6" s="3"/>
      <c r="O6" s="3"/>
      <c r="P6" s="4"/>
      <c r="Q6" s="3"/>
      <c r="R6" s="3"/>
      <c r="S6" s="4"/>
      <c r="T6" s="3"/>
      <c r="U6" s="3"/>
      <c r="V6" s="4"/>
      <c r="W6" s="3"/>
      <c r="X6" s="3"/>
      <c r="Y6" s="4"/>
      <c r="Z6" s="3"/>
      <c r="AA6" s="3"/>
      <c r="AB6" s="4"/>
      <c r="AC6" s="3"/>
      <c r="AD6" s="3"/>
      <c r="AE6" s="4"/>
      <c r="AF6" s="3"/>
      <c r="AG6" s="3"/>
      <c r="AH6" s="4"/>
    </row>
    <row r="7" spans="1:34" x14ac:dyDescent="0.2">
      <c r="A7" s="10" t="s">
        <v>4</v>
      </c>
      <c r="B7" s="35">
        <v>3670</v>
      </c>
      <c r="C7" s="35">
        <v>32</v>
      </c>
      <c r="D7" s="36">
        <f>SUM(B7:C7)</f>
        <v>3702</v>
      </c>
      <c r="E7" s="35">
        <v>3589</v>
      </c>
      <c r="F7" s="35">
        <v>40</v>
      </c>
      <c r="G7" s="36">
        <v>3629</v>
      </c>
      <c r="H7" s="35">
        <v>3663</v>
      </c>
      <c r="I7" s="35">
        <v>36</v>
      </c>
      <c r="J7" s="36">
        <v>3699</v>
      </c>
      <c r="K7" s="35">
        <v>3814</v>
      </c>
      <c r="L7" s="35">
        <v>29</v>
      </c>
      <c r="M7" s="36">
        <f>K7+L7</f>
        <v>3843</v>
      </c>
      <c r="N7" s="35">
        <v>3995</v>
      </c>
      <c r="O7" s="35">
        <v>35</v>
      </c>
      <c r="P7" s="36">
        <v>4030</v>
      </c>
      <c r="Q7" s="35">
        <v>4199</v>
      </c>
      <c r="R7" s="35">
        <v>36</v>
      </c>
      <c r="S7" s="36">
        <f>SUM(Q7:R7)</f>
        <v>4235</v>
      </c>
      <c r="T7" s="35">
        <v>4247</v>
      </c>
      <c r="U7" s="35">
        <v>30</v>
      </c>
      <c r="V7" s="36">
        <f>SUM(T7:U7)</f>
        <v>4277</v>
      </c>
      <c r="W7" s="35">
        <v>4313</v>
      </c>
      <c r="X7" s="35">
        <v>31</v>
      </c>
      <c r="Y7" s="36">
        <f>SUM(W7:X7)</f>
        <v>4344</v>
      </c>
      <c r="Z7" s="35">
        <v>4432</v>
      </c>
      <c r="AA7" s="35">
        <v>32</v>
      </c>
      <c r="AB7" s="36">
        <f>SUM(Z7:AA7)</f>
        <v>4464</v>
      </c>
      <c r="AC7" s="35">
        <v>4618</v>
      </c>
      <c r="AD7" s="35">
        <v>31</v>
      </c>
      <c r="AE7" s="36">
        <f>SUM(AC7:AD7)</f>
        <v>4649</v>
      </c>
      <c r="AF7" s="35">
        <v>4618</v>
      </c>
      <c r="AG7" s="35">
        <v>31</v>
      </c>
      <c r="AH7" s="36">
        <f>SUM(AF7:AG7)</f>
        <v>4649</v>
      </c>
    </row>
    <row r="8" spans="1:34" ht="12" x14ac:dyDescent="0.35">
      <c r="A8" s="10" t="s">
        <v>5</v>
      </c>
      <c r="B8" s="45">
        <v>268</v>
      </c>
      <c r="C8" s="45">
        <v>1</v>
      </c>
      <c r="D8" s="46">
        <f>SUM(B8:C8)</f>
        <v>269</v>
      </c>
      <c r="E8" s="45">
        <v>213</v>
      </c>
      <c r="F8" s="45">
        <v>4</v>
      </c>
      <c r="G8" s="46">
        <v>217</v>
      </c>
      <c r="H8" s="45">
        <v>195</v>
      </c>
      <c r="I8" s="45">
        <v>0</v>
      </c>
      <c r="J8" s="46">
        <v>195</v>
      </c>
      <c r="K8" s="45">
        <v>213</v>
      </c>
      <c r="L8" s="45">
        <v>1</v>
      </c>
      <c r="M8" s="46">
        <f>K8+L8</f>
        <v>214</v>
      </c>
      <c r="N8" s="45">
        <v>241</v>
      </c>
      <c r="O8" s="45">
        <v>6</v>
      </c>
      <c r="P8" s="46">
        <v>247</v>
      </c>
      <c r="Q8" s="45">
        <v>247</v>
      </c>
      <c r="R8" s="45">
        <v>3</v>
      </c>
      <c r="S8" s="50">
        <f>SUM(Q8:R8)</f>
        <v>250</v>
      </c>
      <c r="T8" s="45">
        <v>313</v>
      </c>
      <c r="U8" s="45">
        <v>3</v>
      </c>
      <c r="V8" s="50">
        <f>SUM(T8:U8)</f>
        <v>316</v>
      </c>
      <c r="W8" s="45">
        <v>336</v>
      </c>
      <c r="X8" s="45">
        <v>3</v>
      </c>
      <c r="Y8" s="50">
        <f>SUM(W8:X8)</f>
        <v>339</v>
      </c>
      <c r="Z8" s="45">
        <v>397</v>
      </c>
      <c r="AA8" s="45">
        <v>2</v>
      </c>
      <c r="AB8" s="50">
        <f>SUM(Z8:AA8)</f>
        <v>399</v>
      </c>
      <c r="AC8" s="45">
        <v>490</v>
      </c>
      <c r="AD8" s="45">
        <v>3</v>
      </c>
      <c r="AE8" s="50">
        <f>SUM(AC8:AD8)</f>
        <v>493</v>
      </c>
      <c r="AF8" s="45">
        <v>571</v>
      </c>
      <c r="AG8" s="45">
        <v>7</v>
      </c>
      <c r="AH8" s="50">
        <f>SUM(AF8:AG8)</f>
        <v>578</v>
      </c>
    </row>
    <row r="9" spans="1:34" ht="13.2" x14ac:dyDescent="0.25">
      <c r="A9" s="11" t="s">
        <v>29</v>
      </c>
      <c r="B9" s="35">
        <f>SUM(B7:B8)</f>
        <v>3938</v>
      </c>
      <c r="C9" s="35">
        <f>SUM(C7:C8)</f>
        <v>33</v>
      </c>
      <c r="D9" s="36">
        <f>SUM(D7:D8)</f>
        <v>3971</v>
      </c>
      <c r="E9" s="35">
        <v>3802</v>
      </c>
      <c r="F9" s="35">
        <v>44</v>
      </c>
      <c r="G9" s="36">
        <v>3846</v>
      </c>
      <c r="H9" s="35">
        <v>3858</v>
      </c>
      <c r="I9" s="35">
        <v>36</v>
      </c>
      <c r="J9" s="36">
        <v>3894</v>
      </c>
      <c r="K9" s="35">
        <f>SUM(K7:K8)</f>
        <v>4027</v>
      </c>
      <c r="L9" s="35">
        <f>SUM(L7:L8)</f>
        <v>30</v>
      </c>
      <c r="M9" s="36">
        <f>SUM(M7:M8)</f>
        <v>4057</v>
      </c>
      <c r="N9" s="35">
        <v>4236</v>
      </c>
      <c r="O9" s="35">
        <v>41</v>
      </c>
      <c r="P9" s="36">
        <v>4277</v>
      </c>
      <c r="Q9" s="35">
        <f t="shared" ref="Q9:V9" si="0">SUM(Q7:Q8)</f>
        <v>4446</v>
      </c>
      <c r="R9" s="35">
        <f t="shared" si="0"/>
        <v>39</v>
      </c>
      <c r="S9" s="36">
        <f t="shared" si="0"/>
        <v>4485</v>
      </c>
      <c r="T9" s="35">
        <f t="shared" si="0"/>
        <v>4560</v>
      </c>
      <c r="U9" s="35">
        <f t="shared" si="0"/>
        <v>33</v>
      </c>
      <c r="V9" s="36">
        <f t="shared" si="0"/>
        <v>4593</v>
      </c>
      <c r="W9" s="35">
        <f t="shared" ref="W9:AE9" si="1">SUM(W7:W8)</f>
        <v>4649</v>
      </c>
      <c r="X9" s="35">
        <f t="shared" si="1"/>
        <v>34</v>
      </c>
      <c r="Y9" s="36">
        <f t="shared" si="1"/>
        <v>4683</v>
      </c>
      <c r="Z9" s="35">
        <f t="shared" si="1"/>
        <v>4829</v>
      </c>
      <c r="AA9" s="35">
        <f t="shared" si="1"/>
        <v>34</v>
      </c>
      <c r="AB9" s="36">
        <f t="shared" si="1"/>
        <v>4863</v>
      </c>
      <c r="AC9" s="35">
        <f t="shared" si="1"/>
        <v>5108</v>
      </c>
      <c r="AD9" s="35">
        <f t="shared" si="1"/>
        <v>34</v>
      </c>
      <c r="AE9" s="36">
        <f t="shared" si="1"/>
        <v>5142</v>
      </c>
      <c r="AF9" s="35">
        <f t="shared" ref="AF9:AH9" si="2">SUM(AF7:AF8)</f>
        <v>5189</v>
      </c>
      <c r="AG9" s="35">
        <f t="shared" si="2"/>
        <v>38</v>
      </c>
      <c r="AH9" s="36">
        <f t="shared" si="2"/>
        <v>5227</v>
      </c>
    </row>
    <row r="10" spans="1:34" x14ac:dyDescent="0.2">
      <c r="A10" s="18"/>
      <c r="B10" s="35"/>
      <c r="C10" s="35"/>
      <c r="D10" s="36"/>
      <c r="E10" s="35"/>
      <c r="F10" s="35"/>
      <c r="G10" s="36"/>
      <c r="H10" s="35"/>
      <c r="I10" s="35"/>
      <c r="J10" s="36"/>
      <c r="K10" s="35"/>
      <c r="L10" s="35"/>
      <c r="M10" s="36"/>
      <c r="N10" s="35"/>
      <c r="O10" s="35"/>
      <c r="P10" s="36"/>
      <c r="Q10" s="35"/>
      <c r="R10" s="35"/>
      <c r="S10" s="36"/>
      <c r="T10" s="35"/>
      <c r="U10" s="35"/>
      <c r="V10" s="36"/>
      <c r="W10" s="35"/>
      <c r="X10" s="35"/>
      <c r="Y10" s="36"/>
      <c r="Z10" s="35"/>
      <c r="AA10" s="35"/>
      <c r="AB10" s="36"/>
      <c r="AC10" s="35"/>
      <c r="AD10" s="35"/>
      <c r="AE10" s="36"/>
      <c r="AF10" s="35"/>
      <c r="AG10" s="35"/>
      <c r="AH10" s="36"/>
    </row>
    <row r="11" spans="1:34" x14ac:dyDescent="0.2">
      <c r="A11" s="10" t="s">
        <v>8</v>
      </c>
      <c r="B11" s="35">
        <v>478</v>
      </c>
      <c r="C11" s="35">
        <v>4</v>
      </c>
      <c r="D11" s="36">
        <f>SUM(B11:C11)</f>
        <v>482</v>
      </c>
      <c r="E11" s="35">
        <v>479</v>
      </c>
      <c r="F11" s="35">
        <v>1</v>
      </c>
      <c r="G11" s="36">
        <v>480</v>
      </c>
      <c r="H11" s="35">
        <v>498</v>
      </c>
      <c r="I11" s="35">
        <v>3</v>
      </c>
      <c r="J11" s="36">
        <v>501</v>
      </c>
      <c r="K11" s="35">
        <v>479</v>
      </c>
      <c r="L11" s="35">
        <v>3</v>
      </c>
      <c r="M11" s="36">
        <f>K11+L11</f>
        <v>482</v>
      </c>
      <c r="N11" s="35">
        <v>497</v>
      </c>
      <c r="O11" s="35">
        <v>7</v>
      </c>
      <c r="P11" s="36">
        <v>504</v>
      </c>
      <c r="Q11" s="35">
        <v>507</v>
      </c>
      <c r="R11" s="35">
        <v>4</v>
      </c>
      <c r="S11" s="36">
        <f>SUM(Q11:R11)</f>
        <v>511</v>
      </c>
      <c r="T11" s="35">
        <v>506</v>
      </c>
      <c r="U11" s="35">
        <v>2</v>
      </c>
      <c r="V11" s="36">
        <f>SUM(T11:U11)</f>
        <v>508</v>
      </c>
      <c r="W11" s="35">
        <v>511</v>
      </c>
      <c r="X11" s="35">
        <v>4</v>
      </c>
      <c r="Y11" s="36">
        <f>SUM(W11:X11)</f>
        <v>515</v>
      </c>
      <c r="Z11" s="35">
        <v>491</v>
      </c>
      <c r="AA11" s="35">
        <v>4</v>
      </c>
      <c r="AB11" s="36">
        <f>SUM(Z11:AA11)</f>
        <v>495</v>
      </c>
      <c r="AC11" s="35">
        <v>530</v>
      </c>
      <c r="AD11" s="35">
        <v>4</v>
      </c>
      <c r="AE11" s="36">
        <f>SUM(AC11:AD11)</f>
        <v>534</v>
      </c>
      <c r="AF11" s="35">
        <v>548</v>
      </c>
      <c r="AG11" s="35">
        <v>3</v>
      </c>
      <c r="AH11" s="36">
        <f>SUM(AF11:AG11)</f>
        <v>551</v>
      </c>
    </row>
    <row r="12" spans="1:34" ht="12" customHeight="1" x14ac:dyDescent="0.35">
      <c r="A12" s="10" t="s">
        <v>11</v>
      </c>
      <c r="B12" s="45">
        <v>23</v>
      </c>
      <c r="C12" s="45">
        <v>81</v>
      </c>
      <c r="D12" s="46">
        <f>SUM(B12:C12)</f>
        <v>104</v>
      </c>
      <c r="E12" s="45">
        <v>59</v>
      </c>
      <c r="F12" s="45">
        <v>63</v>
      </c>
      <c r="G12" s="46">
        <v>122</v>
      </c>
      <c r="H12" s="45">
        <v>64</v>
      </c>
      <c r="I12" s="45">
        <v>73</v>
      </c>
      <c r="J12" s="46">
        <v>137</v>
      </c>
      <c r="K12" s="45">
        <v>93</v>
      </c>
      <c r="L12" s="45">
        <v>100</v>
      </c>
      <c r="M12" s="46">
        <f>K12+L12</f>
        <v>193</v>
      </c>
      <c r="N12" s="45">
        <v>102</v>
      </c>
      <c r="O12" s="45">
        <v>81</v>
      </c>
      <c r="P12" s="46">
        <v>183</v>
      </c>
      <c r="Q12" s="45">
        <v>105</v>
      </c>
      <c r="R12" s="45">
        <v>77</v>
      </c>
      <c r="S12" s="50">
        <f>SUM(Q12:R12)</f>
        <v>182</v>
      </c>
      <c r="T12" s="45">
        <v>114</v>
      </c>
      <c r="U12" s="45">
        <v>76</v>
      </c>
      <c r="V12" s="50">
        <f>SUM(T12:U12)</f>
        <v>190</v>
      </c>
      <c r="W12" s="45">
        <v>159</v>
      </c>
      <c r="X12" s="45">
        <v>75</v>
      </c>
      <c r="Y12" s="50">
        <f>SUM(W12:X12)</f>
        <v>234</v>
      </c>
      <c r="Z12" s="45">
        <v>175</v>
      </c>
      <c r="AA12" s="45">
        <v>90</v>
      </c>
      <c r="AB12" s="50">
        <f>SUM(Z12:AA12)</f>
        <v>265</v>
      </c>
      <c r="AC12" s="45">
        <v>181</v>
      </c>
      <c r="AD12" s="45">
        <v>190</v>
      </c>
      <c r="AE12" s="50">
        <f>SUM(AC12:AD12)</f>
        <v>371</v>
      </c>
      <c r="AF12" s="45">
        <v>189</v>
      </c>
      <c r="AG12" s="45">
        <v>123</v>
      </c>
      <c r="AH12" s="50">
        <f>SUM(AF12:AG12)</f>
        <v>312</v>
      </c>
    </row>
    <row r="13" spans="1:34" ht="13.2" x14ac:dyDescent="0.25">
      <c r="A13" s="11" t="s">
        <v>30</v>
      </c>
      <c r="B13" s="35">
        <f>SUM(B9:B12)</f>
        <v>4439</v>
      </c>
      <c r="C13" s="35">
        <f>SUM(C9:C12)</f>
        <v>118</v>
      </c>
      <c r="D13" s="36">
        <f>D9+D11+D12</f>
        <v>4557</v>
      </c>
      <c r="E13" s="35">
        <v>4340</v>
      </c>
      <c r="F13" s="35">
        <v>108</v>
      </c>
      <c r="G13" s="36">
        <v>4448</v>
      </c>
      <c r="H13" s="35">
        <v>4420</v>
      </c>
      <c r="I13" s="35">
        <v>112</v>
      </c>
      <c r="J13" s="36">
        <v>4532</v>
      </c>
      <c r="K13" s="35">
        <f t="shared" ref="K13:P13" si="3">SUM(K9:K12)</f>
        <v>4599</v>
      </c>
      <c r="L13" s="35">
        <f t="shared" si="3"/>
        <v>133</v>
      </c>
      <c r="M13" s="36">
        <f t="shared" si="3"/>
        <v>4732</v>
      </c>
      <c r="N13" s="35">
        <f>SUM(N9:N12)</f>
        <v>4835</v>
      </c>
      <c r="O13" s="35">
        <f>SUM(O9:O12)</f>
        <v>129</v>
      </c>
      <c r="P13" s="36">
        <f t="shared" si="3"/>
        <v>4964</v>
      </c>
      <c r="Q13" s="35">
        <f t="shared" ref="Q13:V13" si="4">SUM(Q9:Q12)</f>
        <v>5058</v>
      </c>
      <c r="R13" s="35">
        <f t="shared" si="4"/>
        <v>120</v>
      </c>
      <c r="S13" s="36">
        <f t="shared" si="4"/>
        <v>5178</v>
      </c>
      <c r="T13" s="35">
        <f t="shared" si="4"/>
        <v>5180</v>
      </c>
      <c r="U13" s="35">
        <f t="shared" si="4"/>
        <v>111</v>
      </c>
      <c r="V13" s="36">
        <f t="shared" si="4"/>
        <v>5291</v>
      </c>
      <c r="W13" s="35">
        <f t="shared" ref="W13:AE13" si="5">SUM(W9:W12)</f>
        <v>5319</v>
      </c>
      <c r="X13" s="35">
        <f t="shared" si="5"/>
        <v>113</v>
      </c>
      <c r="Y13" s="36">
        <f t="shared" si="5"/>
        <v>5432</v>
      </c>
      <c r="Z13" s="35">
        <f t="shared" si="5"/>
        <v>5495</v>
      </c>
      <c r="AA13" s="35">
        <f t="shared" si="5"/>
        <v>128</v>
      </c>
      <c r="AB13" s="36">
        <f t="shared" si="5"/>
        <v>5623</v>
      </c>
      <c r="AC13" s="35">
        <f t="shared" si="5"/>
        <v>5819</v>
      </c>
      <c r="AD13" s="35">
        <f t="shared" si="5"/>
        <v>228</v>
      </c>
      <c r="AE13" s="36">
        <f t="shared" si="5"/>
        <v>6047</v>
      </c>
      <c r="AF13" s="35">
        <f t="shared" ref="AF13:AH13" si="6">SUM(AF9:AF12)</f>
        <v>5926</v>
      </c>
      <c r="AG13" s="35">
        <f t="shared" si="6"/>
        <v>164</v>
      </c>
      <c r="AH13" s="36">
        <f t="shared" si="6"/>
        <v>6090</v>
      </c>
    </row>
    <row r="14" spans="1:34" x14ac:dyDescent="0.2">
      <c r="A14" s="18"/>
      <c r="B14" s="35"/>
      <c r="C14" s="35"/>
      <c r="D14" s="36"/>
      <c r="E14" s="35"/>
      <c r="F14" s="35"/>
      <c r="G14" s="36"/>
      <c r="H14" s="35"/>
      <c r="I14" s="35"/>
      <c r="J14" s="36"/>
      <c r="K14" s="35"/>
      <c r="L14" s="35"/>
      <c r="M14" s="36"/>
      <c r="N14" s="35"/>
      <c r="O14" s="35"/>
      <c r="P14" s="36"/>
      <c r="Q14" s="35"/>
      <c r="R14" s="35"/>
      <c r="S14" s="36"/>
      <c r="T14" s="35"/>
      <c r="U14" s="35"/>
      <c r="V14" s="36"/>
      <c r="W14" s="35"/>
      <c r="X14" s="35"/>
      <c r="Y14" s="36"/>
      <c r="Z14" s="35"/>
      <c r="AA14" s="35"/>
      <c r="AB14" s="36"/>
      <c r="AC14" s="35"/>
      <c r="AD14" s="35"/>
      <c r="AE14" s="36"/>
      <c r="AF14" s="35"/>
      <c r="AG14" s="35"/>
      <c r="AH14" s="36"/>
    </row>
    <row r="15" spans="1:34" x14ac:dyDescent="0.2">
      <c r="A15" s="10" t="s">
        <v>12</v>
      </c>
      <c r="B15" s="37">
        <v>9</v>
      </c>
      <c r="C15" s="37">
        <v>164</v>
      </c>
      <c r="D15" s="38">
        <f>SUM(B15:C15)</f>
        <v>173</v>
      </c>
      <c r="E15" s="37">
        <v>7</v>
      </c>
      <c r="F15" s="37">
        <v>106</v>
      </c>
      <c r="G15" s="38">
        <v>113</v>
      </c>
      <c r="H15" s="37">
        <v>15</v>
      </c>
      <c r="I15" s="37">
        <v>179</v>
      </c>
      <c r="J15" s="38">
        <v>194</v>
      </c>
      <c r="K15" s="37">
        <v>9</v>
      </c>
      <c r="L15" s="37">
        <v>196</v>
      </c>
      <c r="M15" s="38">
        <f>K15+L15</f>
        <v>205</v>
      </c>
      <c r="N15" s="37">
        <v>4</v>
      </c>
      <c r="O15" s="37">
        <v>174</v>
      </c>
      <c r="P15" s="38">
        <v>178</v>
      </c>
      <c r="Q15" s="37">
        <v>8</v>
      </c>
      <c r="R15" s="37">
        <v>188</v>
      </c>
      <c r="S15" s="38">
        <f>SUM(Q15:R15)</f>
        <v>196</v>
      </c>
      <c r="T15" s="37">
        <v>13</v>
      </c>
      <c r="U15" s="37">
        <v>143</v>
      </c>
      <c r="V15" s="38">
        <f>SUM(T15:U15)</f>
        <v>156</v>
      </c>
      <c r="W15" s="37">
        <v>11</v>
      </c>
      <c r="X15" s="37">
        <v>158</v>
      </c>
      <c r="Y15" s="38">
        <f>SUM(W15:X15)</f>
        <v>169</v>
      </c>
      <c r="Z15" s="37">
        <v>17</v>
      </c>
      <c r="AA15" s="37">
        <v>145</v>
      </c>
      <c r="AB15" s="38">
        <f>SUM(Z15:AA15)</f>
        <v>162</v>
      </c>
      <c r="AC15" s="37">
        <v>18</v>
      </c>
      <c r="AD15" s="37">
        <v>112</v>
      </c>
      <c r="AE15" s="38">
        <f>SUM(AC15:AD15)</f>
        <v>130</v>
      </c>
      <c r="AF15" s="37">
        <v>16</v>
      </c>
      <c r="AG15" s="37">
        <v>160</v>
      </c>
      <c r="AH15" s="38">
        <f>SUM(AF15:AG15)</f>
        <v>176</v>
      </c>
    </row>
    <row r="16" spans="1:34" ht="12" customHeight="1" x14ac:dyDescent="0.25">
      <c r="A16" s="11" t="s">
        <v>13</v>
      </c>
      <c r="B16" s="39">
        <f>SUM(B13:B15)</f>
        <v>4448</v>
      </c>
      <c r="C16" s="39">
        <f>SUM(C13:C15)</f>
        <v>282</v>
      </c>
      <c r="D16" s="40">
        <f>SUM(D13:D15)</f>
        <v>4730</v>
      </c>
      <c r="E16" s="39">
        <v>4347</v>
      </c>
      <c r="F16" s="39">
        <v>214</v>
      </c>
      <c r="G16" s="40">
        <v>4561</v>
      </c>
      <c r="H16" s="39">
        <v>4435</v>
      </c>
      <c r="I16" s="39">
        <v>291</v>
      </c>
      <c r="J16" s="43">
        <v>4726</v>
      </c>
      <c r="K16" s="39">
        <f t="shared" ref="K16:P16" si="7">SUM(K13:K15)</f>
        <v>4608</v>
      </c>
      <c r="L16" s="39">
        <f t="shared" si="7"/>
        <v>329</v>
      </c>
      <c r="M16" s="43">
        <f t="shared" si="7"/>
        <v>4937</v>
      </c>
      <c r="N16" s="39">
        <f>SUM(N13:N15)</f>
        <v>4839</v>
      </c>
      <c r="O16" s="39">
        <f>SUM(O13:O15)</f>
        <v>303</v>
      </c>
      <c r="P16" s="43">
        <f t="shared" si="7"/>
        <v>5142</v>
      </c>
      <c r="Q16" s="39">
        <f t="shared" ref="Q16:V16" si="8">SUM(Q13:Q15)</f>
        <v>5066</v>
      </c>
      <c r="R16" s="39">
        <f t="shared" si="8"/>
        <v>308</v>
      </c>
      <c r="S16" s="43">
        <f t="shared" si="8"/>
        <v>5374</v>
      </c>
      <c r="T16" s="39">
        <f t="shared" si="8"/>
        <v>5193</v>
      </c>
      <c r="U16" s="39">
        <f t="shared" si="8"/>
        <v>254</v>
      </c>
      <c r="V16" s="43">
        <f t="shared" si="8"/>
        <v>5447</v>
      </c>
      <c r="W16" s="39">
        <f t="shared" ref="W16:AE16" si="9">SUM(W13:W15)</f>
        <v>5330</v>
      </c>
      <c r="X16" s="39">
        <f t="shared" si="9"/>
        <v>271</v>
      </c>
      <c r="Y16" s="43">
        <f t="shared" si="9"/>
        <v>5601</v>
      </c>
      <c r="Z16" s="39">
        <f t="shared" si="9"/>
        <v>5512</v>
      </c>
      <c r="AA16" s="39">
        <f t="shared" si="9"/>
        <v>273</v>
      </c>
      <c r="AB16" s="43">
        <f t="shared" si="9"/>
        <v>5785</v>
      </c>
      <c r="AC16" s="39">
        <f t="shared" si="9"/>
        <v>5837</v>
      </c>
      <c r="AD16" s="39">
        <f t="shared" si="9"/>
        <v>340</v>
      </c>
      <c r="AE16" s="43">
        <f t="shared" si="9"/>
        <v>6177</v>
      </c>
      <c r="AF16" s="39">
        <f t="shared" ref="AF16:AH16" si="10">SUM(AF13:AF15)</f>
        <v>5942</v>
      </c>
      <c r="AG16" s="39">
        <f t="shared" si="10"/>
        <v>324</v>
      </c>
      <c r="AH16" s="43">
        <f t="shared" si="10"/>
        <v>6266</v>
      </c>
    </row>
    <row r="17" spans="1:34" ht="12.6" customHeight="1" x14ac:dyDescent="0.2">
      <c r="A17" s="29"/>
      <c r="E17" s="29"/>
      <c r="H17" s="29"/>
    </row>
    <row r="18" spans="1:34" ht="21" customHeight="1" x14ac:dyDescent="0.2">
      <c r="A18" s="15"/>
    </row>
    <row r="19" spans="1:34" ht="15.6" x14ac:dyDescent="0.3">
      <c r="A19" s="17"/>
      <c r="B19" s="5" t="s">
        <v>21</v>
      </c>
      <c r="C19" s="5"/>
      <c r="D19" s="6"/>
      <c r="E19" s="5" t="s">
        <v>27</v>
      </c>
      <c r="F19" s="5"/>
      <c r="G19" s="6"/>
      <c r="H19" s="5" t="s">
        <v>32</v>
      </c>
      <c r="I19" s="5"/>
      <c r="J19" s="6"/>
      <c r="K19" s="5" t="s">
        <v>35</v>
      </c>
      <c r="L19" s="5"/>
      <c r="M19" s="6"/>
      <c r="N19" s="5" t="s">
        <v>38</v>
      </c>
      <c r="O19" s="5"/>
      <c r="P19" s="6"/>
      <c r="Q19" s="5" t="s">
        <v>41</v>
      </c>
      <c r="R19" s="5"/>
      <c r="S19" s="6"/>
      <c r="T19" s="5" t="s">
        <v>44</v>
      </c>
      <c r="U19" s="5"/>
      <c r="V19" s="6"/>
      <c r="W19" s="5" t="s">
        <v>47</v>
      </c>
      <c r="X19" s="5"/>
      <c r="Y19" s="6"/>
      <c r="Z19" s="5" t="s">
        <v>51</v>
      </c>
      <c r="AA19" s="5"/>
      <c r="AB19" s="6"/>
      <c r="AC19" s="5" t="s">
        <v>54</v>
      </c>
      <c r="AD19" s="5"/>
      <c r="AE19" s="6"/>
      <c r="AF19" s="5" t="s">
        <v>60</v>
      </c>
      <c r="AG19" s="5"/>
      <c r="AH19" s="6"/>
    </row>
    <row r="20" spans="1:34" ht="16.2" thickBot="1" x14ac:dyDescent="0.35">
      <c r="A20" s="9" t="s">
        <v>0</v>
      </c>
      <c r="B20" s="7" t="s">
        <v>1</v>
      </c>
      <c r="C20" s="7" t="s">
        <v>2</v>
      </c>
      <c r="D20" s="8" t="s">
        <v>3</v>
      </c>
      <c r="E20" s="7" t="s">
        <v>1</v>
      </c>
      <c r="F20" s="7" t="s">
        <v>2</v>
      </c>
      <c r="G20" s="8" t="s">
        <v>3</v>
      </c>
      <c r="H20" s="7" t="s">
        <v>1</v>
      </c>
      <c r="I20" s="7" t="s">
        <v>2</v>
      </c>
      <c r="J20" s="8" t="s">
        <v>3</v>
      </c>
      <c r="K20" s="7" t="s">
        <v>1</v>
      </c>
      <c r="L20" s="7" t="s">
        <v>2</v>
      </c>
      <c r="M20" s="8" t="s">
        <v>3</v>
      </c>
      <c r="N20" s="7" t="s">
        <v>1</v>
      </c>
      <c r="O20" s="7" t="s">
        <v>2</v>
      </c>
      <c r="P20" s="8" t="s">
        <v>3</v>
      </c>
      <c r="Q20" s="7" t="s">
        <v>1</v>
      </c>
      <c r="R20" s="7" t="s">
        <v>2</v>
      </c>
      <c r="S20" s="8" t="s">
        <v>3</v>
      </c>
      <c r="T20" s="7" t="s">
        <v>1</v>
      </c>
      <c r="U20" s="7" t="s">
        <v>2</v>
      </c>
      <c r="V20" s="8" t="s">
        <v>3</v>
      </c>
      <c r="W20" s="7" t="s">
        <v>1</v>
      </c>
      <c r="X20" s="7" t="s">
        <v>2</v>
      </c>
      <c r="Y20" s="8" t="s">
        <v>3</v>
      </c>
      <c r="Z20" s="7" t="s">
        <v>1</v>
      </c>
      <c r="AA20" s="7" t="s">
        <v>2</v>
      </c>
      <c r="AB20" s="8" t="s">
        <v>3</v>
      </c>
      <c r="AC20" s="7" t="s">
        <v>1</v>
      </c>
      <c r="AD20" s="7" t="s">
        <v>2</v>
      </c>
      <c r="AE20" s="8" t="s">
        <v>3</v>
      </c>
      <c r="AF20" s="7" t="s">
        <v>1</v>
      </c>
      <c r="AG20" s="7" t="s">
        <v>2</v>
      </c>
      <c r="AH20" s="8" t="s">
        <v>3</v>
      </c>
    </row>
    <row r="21" spans="1:34" ht="9.9" customHeight="1" thickTop="1" x14ac:dyDescent="0.2">
      <c r="A21" s="18"/>
      <c r="B21" s="3"/>
      <c r="C21" s="3"/>
      <c r="D21" s="4"/>
      <c r="E21" s="3"/>
      <c r="F21" s="3"/>
      <c r="G21" s="4"/>
      <c r="H21" s="3"/>
      <c r="I21" s="3"/>
      <c r="J21" s="4"/>
      <c r="K21" s="3"/>
      <c r="L21" s="3"/>
      <c r="M21" s="4"/>
      <c r="N21" s="3"/>
      <c r="O21" s="3"/>
      <c r="P21" s="4"/>
      <c r="Q21" s="3"/>
      <c r="R21" s="3"/>
      <c r="S21" s="4"/>
      <c r="T21" s="3"/>
      <c r="U21" s="3"/>
      <c r="V21" s="4"/>
      <c r="W21" s="3"/>
      <c r="X21" s="3"/>
      <c r="Y21" s="4"/>
      <c r="Z21" s="3"/>
      <c r="AA21" s="3"/>
      <c r="AB21" s="4"/>
      <c r="AC21" s="3"/>
      <c r="AD21" s="3"/>
      <c r="AE21" s="4"/>
      <c r="AF21" s="3"/>
      <c r="AG21" s="3"/>
      <c r="AH21" s="4"/>
    </row>
    <row r="22" spans="1:34" x14ac:dyDescent="0.2">
      <c r="A22" s="10" t="s">
        <v>4</v>
      </c>
      <c r="B22" s="35">
        <v>3567</v>
      </c>
      <c r="C22" s="35">
        <v>53</v>
      </c>
      <c r="D22" s="36">
        <f>SUM(B22:C22)</f>
        <v>3620</v>
      </c>
      <c r="E22" s="35">
        <v>3517</v>
      </c>
      <c r="F22" s="35">
        <v>45</v>
      </c>
      <c r="G22" s="36">
        <v>3562</v>
      </c>
      <c r="H22" s="35">
        <v>3570</v>
      </c>
      <c r="I22" s="35">
        <v>39</v>
      </c>
      <c r="J22" s="36">
        <v>3609</v>
      </c>
      <c r="K22" s="35">
        <v>3756</v>
      </c>
      <c r="L22" s="35">
        <v>30</v>
      </c>
      <c r="M22" s="36">
        <f>K22+L22</f>
        <v>3786</v>
      </c>
      <c r="N22" s="35">
        <v>3906</v>
      </c>
      <c r="O22" s="35">
        <v>33</v>
      </c>
      <c r="P22" s="36">
        <f>N22+O22</f>
        <v>3939</v>
      </c>
      <c r="Q22" s="35">
        <v>4109</v>
      </c>
      <c r="R22" s="35">
        <v>42</v>
      </c>
      <c r="S22" s="36">
        <f>Q22+R22</f>
        <v>4151</v>
      </c>
      <c r="T22" s="35">
        <v>4150</v>
      </c>
      <c r="U22" s="35">
        <v>29</v>
      </c>
      <c r="V22" s="36">
        <f>T22+U22</f>
        <v>4179</v>
      </c>
      <c r="W22" s="35">
        <v>4177</v>
      </c>
      <c r="X22" s="35">
        <v>47</v>
      </c>
      <c r="Y22" s="36">
        <f>W22+X22</f>
        <v>4224</v>
      </c>
      <c r="Z22" s="35">
        <v>4333</v>
      </c>
      <c r="AA22" s="35">
        <v>32</v>
      </c>
      <c r="AB22" s="36">
        <f>Z22+AA22</f>
        <v>4365</v>
      </c>
      <c r="AC22" s="35">
        <v>4476</v>
      </c>
      <c r="AD22" s="35">
        <v>49</v>
      </c>
      <c r="AE22" s="36">
        <f>AC22+AD22</f>
        <v>4525</v>
      </c>
      <c r="AF22" s="35">
        <v>4401</v>
      </c>
      <c r="AG22" s="35">
        <v>57</v>
      </c>
      <c r="AH22" s="36">
        <f>AF22+AG22</f>
        <v>4458</v>
      </c>
    </row>
    <row r="23" spans="1:34" ht="12" x14ac:dyDescent="0.35">
      <c r="A23" s="10" t="s">
        <v>5</v>
      </c>
      <c r="B23" s="45">
        <v>246</v>
      </c>
      <c r="C23" s="45">
        <v>1</v>
      </c>
      <c r="D23" s="46">
        <f>SUM(B23:C23)</f>
        <v>247</v>
      </c>
      <c r="E23" s="45">
        <v>224</v>
      </c>
      <c r="F23" s="45">
        <v>2</v>
      </c>
      <c r="G23" s="46">
        <v>226</v>
      </c>
      <c r="H23" s="45">
        <v>201</v>
      </c>
      <c r="I23" s="45">
        <v>4</v>
      </c>
      <c r="J23" s="46">
        <v>205</v>
      </c>
      <c r="K23" s="45">
        <v>222</v>
      </c>
      <c r="L23" s="45">
        <v>4</v>
      </c>
      <c r="M23" s="46">
        <f>K23+L23</f>
        <v>226</v>
      </c>
      <c r="N23" s="45">
        <v>247</v>
      </c>
      <c r="O23" s="45">
        <v>7</v>
      </c>
      <c r="P23" s="46">
        <f>N23+O23</f>
        <v>254</v>
      </c>
      <c r="Q23" s="45">
        <v>265</v>
      </c>
      <c r="R23" s="45">
        <v>5</v>
      </c>
      <c r="S23" s="46">
        <f>Q23+R23</f>
        <v>270</v>
      </c>
      <c r="T23" s="45">
        <v>333</v>
      </c>
      <c r="U23" s="45">
        <v>6</v>
      </c>
      <c r="V23" s="46">
        <f>T23+U23</f>
        <v>339</v>
      </c>
      <c r="W23" s="45">
        <v>379</v>
      </c>
      <c r="X23" s="45">
        <v>3</v>
      </c>
      <c r="Y23" s="46">
        <f>W23+X23</f>
        <v>382</v>
      </c>
      <c r="Z23" s="45">
        <v>417</v>
      </c>
      <c r="AA23" s="45">
        <v>4</v>
      </c>
      <c r="AB23" s="46">
        <f>Z23+AA23</f>
        <v>421</v>
      </c>
      <c r="AC23" s="45">
        <v>526</v>
      </c>
      <c r="AD23" s="45">
        <v>8</v>
      </c>
      <c r="AE23" s="46">
        <f>AC23+AD23</f>
        <v>534</v>
      </c>
      <c r="AF23" s="45">
        <v>660</v>
      </c>
      <c r="AG23" s="45">
        <v>16</v>
      </c>
      <c r="AH23" s="46">
        <f>AF23+AG23</f>
        <v>676</v>
      </c>
    </row>
    <row r="24" spans="1:34" ht="13.2" x14ac:dyDescent="0.25">
      <c r="A24" s="11" t="s">
        <v>29</v>
      </c>
      <c r="B24" s="35">
        <f>SUM(B22:B23)</f>
        <v>3813</v>
      </c>
      <c r="C24" s="35">
        <f>SUM(C22:C23)</f>
        <v>54</v>
      </c>
      <c r="D24" s="36">
        <f>SUM(D22:D23)</f>
        <v>3867</v>
      </c>
      <c r="E24" s="35">
        <v>3741</v>
      </c>
      <c r="F24" s="35">
        <v>47</v>
      </c>
      <c r="G24" s="36">
        <v>3788</v>
      </c>
      <c r="H24" s="35">
        <v>3771</v>
      </c>
      <c r="I24" s="35">
        <v>43</v>
      </c>
      <c r="J24" s="36">
        <v>3814</v>
      </c>
      <c r="K24" s="35">
        <f>SUM(K22:K23)</f>
        <v>3978</v>
      </c>
      <c r="L24" s="35">
        <f>SUM(L22:L23)</f>
        <v>34</v>
      </c>
      <c r="M24" s="36">
        <v>4012</v>
      </c>
      <c r="N24" s="35">
        <f t="shared" ref="N24:S24" si="11">SUM(N22:N23)</f>
        <v>4153</v>
      </c>
      <c r="O24" s="35">
        <f t="shared" si="11"/>
        <v>40</v>
      </c>
      <c r="P24" s="36">
        <f t="shared" si="11"/>
        <v>4193</v>
      </c>
      <c r="Q24" s="35">
        <f t="shared" si="11"/>
        <v>4374</v>
      </c>
      <c r="R24" s="35">
        <f t="shared" si="11"/>
        <v>47</v>
      </c>
      <c r="S24" s="36">
        <f t="shared" si="11"/>
        <v>4421</v>
      </c>
      <c r="T24" s="35">
        <f t="shared" ref="T24:AE24" si="12">SUM(T22:T23)</f>
        <v>4483</v>
      </c>
      <c r="U24" s="35">
        <f t="shared" si="12"/>
        <v>35</v>
      </c>
      <c r="V24" s="36">
        <f t="shared" si="12"/>
        <v>4518</v>
      </c>
      <c r="W24" s="35">
        <f t="shared" si="12"/>
        <v>4556</v>
      </c>
      <c r="X24" s="35">
        <f t="shared" si="12"/>
        <v>50</v>
      </c>
      <c r="Y24" s="36">
        <f t="shared" si="12"/>
        <v>4606</v>
      </c>
      <c r="Z24" s="35">
        <f t="shared" si="12"/>
        <v>4750</v>
      </c>
      <c r="AA24" s="35">
        <f t="shared" si="12"/>
        <v>36</v>
      </c>
      <c r="AB24" s="36">
        <f t="shared" si="12"/>
        <v>4786</v>
      </c>
      <c r="AC24" s="35">
        <f t="shared" si="12"/>
        <v>5002</v>
      </c>
      <c r="AD24" s="35">
        <f t="shared" si="12"/>
        <v>57</v>
      </c>
      <c r="AE24" s="36">
        <f t="shared" si="12"/>
        <v>5059</v>
      </c>
      <c r="AF24" s="35">
        <f t="shared" ref="AF24:AH24" si="13">SUM(AF22:AF23)</f>
        <v>5061</v>
      </c>
      <c r="AG24" s="35">
        <f t="shared" si="13"/>
        <v>73</v>
      </c>
      <c r="AH24" s="36">
        <f t="shared" si="13"/>
        <v>5134</v>
      </c>
    </row>
    <row r="25" spans="1:34" ht="9.9" customHeight="1" x14ac:dyDescent="0.2">
      <c r="A25" s="18"/>
      <c r="B25" s="35"/>
      <c r="C25" s="35"/>
      <c r="D25" s="36"/>
      <c r="E25" s="35"/>
      <c r="F25" s="35"/>
      <c r="G25" s="36"/>
      <c r="H25" s="35"/>
      <c r="I25" s="35"/>
      <c r="J25" s="36"/>
      <c r="K25" s="35"/>
      <c r="L25" s="35"/>
      <c r="M25" s="36"/>
      <c r="N25" s="35"/>
      <c r="O25" s="35"/>
      <c r="P25" s="36"/>
      <c r="Q25" s="35"/>
      <c r="R25" s="35"/>
      <c r="S25" s="36"/>
      <c r="T25" s="35"/>
      <c r="U25" s="35"/>
      <c r="V25" s="36"/>
      <c r="W25" s="35"/>
      <c r="X25" s="35"/>
      <c r="Y25" s="36"/>
      <c r="Z25" s="35"/>
      <c r="AA25" s="35"/>
      <c r="AB25" s="36"/>
      <c r="AC25" s="35"/>
      <c r="AD25" s="35"/>
      <c r="AE25" s="36"/>
      <c r="AF25" s="35"/>
      <c r="AG25" s="35"/>
      <c r="AH25" s="36"/>
    </row>
    <row r="26" spans="1:34" x14ac:dyDescent="0.2">
      <c r="A26" s="10" t="s">
        <v>8</v>
      </c>
      <c r="B26" s="35">
        <v>452</v>
      </c>
      <c r="C26" s="35">
        <v>6</v>
      </c>
      <c r="D26" s="36">
        <f>SUM(B26:C26)</f>
        <v>458</v>
      </c>
      <c r="E26" s="35">
        <v>473</v>
      </c>
      <c r="F26" s="35">
        <v>2</v>
      </c>
      <c r="G26" s="36">
        <v>475</v>
      </c>
      <c r="H26" s="35">
        <v>465</v>
      </c>
      <c r="I26" s="35">
        <v>5</v>
      </c>
      <c r="J26" s="36">
        <v>470</v>
      </c>
      <c r="K26" s="35">
        <v>466</v>
      </c>
      <c r="L26" s="35">
        <v>2</v>
      </c>
      <c r="M26" s="36">
        <v>468</v>
      </c>
      <c r="N26" s="35">
        <v>472</v>
      </c>
      <c r="O26" s="35">
        <v>3</v>
      </c>
      <c r="P26" s="36">
        <f>N26+O26</f>
        <v>475</v>
      </c>
      <c r="Q26" s="35">
        <v>479</v>
      </c>
      <c r="R26" s="35">
        <v>2</v>
      </c>
      <c r="S26" s="36">
        <f>Q26+R26</f>
        <v>481</v>
      </c>
      <c r="T26" s="35">
        <v>484</v>
      </c>
      <c r="U26" s="35">
        <v>3</v>
      </c>
      <c r="V26" s="36">
        <f>T26+U26</f>
        <v>487</v>
      </c>
      <c r="W26" s="35">
        <v>482</v>
      </c>
      <c r="X26" s="35">
        <v>2</v>
      </c>
      <c r="Y26" s="36">
        <f>W26+X26</f>
        <v>484</v>
      </c>
      <c r="Z26" s="35">
        <v>463</v>
      </c>
      <c r="AA26" s="35">
        <v>1</v>
      </c>
      <c r="AB26" s="36">
        <f>Z26+AA26</f>
        <v>464</v>
      </c>
      <c r="AC26" s="35">
        <v>505</v>
      </c>
      <c r="AD26" s="35">
        <v>1</v>
      </c>
      <c r="AE26" s="36">
        <f>AC26+AD26</f>
        <v>506</v>
      </c>
      <c r="AF26" s="35">
        <v>522</v>
      </c>
      <c r="AG26" s="35">
        <v>2</v>
      </c>
      <c r="AH26" s="36">
        <f>AF26+AG26</f>
        <v>524</v>
      </c>
    </row>
    <row r="27" spans="1:34" ht="12" x14ac:dyDescent="0.35">
      <c r="A27" s="10" t="s">
        <v>11</v>
      </c>
      <c r="B27" s="45">
        <v>25</v>
      </c>
      <c r="C27" s="45">
        <v>77</v>
      </c>
      <c r="D27" s="46">
        <f>SUM(B27:C27)</f>
        <v>102</v>
      </c>
      <c r="E27" s="45">
        <v>55</v>
      </c>
      <c r="F27" s="45">
        <v>64</v>
      </c>
      <c r="G27" s="46">
        <v>119</v>
      </c>
      <c r="H27" s="45">
        <v>60</v>
      </c>
      <c r="I27" s="45">
        <v>83</v>
      </c>
      <c r="J27" s="46">
        <v>143</v>
      </c>
      <c r="K27" s="45">
        <v>92</v>
      </c>
      <c r="L27" s="45">
        <v>98</v>
      </c>
      <c r="M27" s="46">
        <f>K27+L27</f>
        <v>190</v>
      </c>
      <c r="N27" s="45">
        <v>91</v>
      </c>
      <c r="O27" s="45">
        <v>85</v>
      </c>
      <c r="P27" s="46">
        <f>N27+O27</f>
        <v>176</v>
      </c>
      <c r="Q27" s="45">
        <v>101</v>
      </c>
      <c r="R27" s="45">
        <v>72</v>
      </c>
      <c r="S27" s="46">
        <f>Q27+R27</f>
        <v>173</v>
      </c>
      <c r="T27" s="45">
        <v>159</v>
      </c>
      <c r="U27" s="45">
        <v>75</v>
      </c>
      <c r="V27" s="46">
        <f>T27+U27</f>
        <v>234</v>
      </c>
      <c r="W27" s="45">
        <v>168</v>
      </c>
      <c r="X27" s="45">
        <v>71</v>
      </c>
      <c r="Y27" s="46">
        <f>W27+X27</f>
        <v>239</v>
      </c>
      <c r="Z27" s="45">
        <v>177</v>
      </c>
      <c r="AA27" s="45">
        <v>136</v>
      </c>
      <c r="AB27" s="46">
        <f>Z27+AA27</f>
        <v>313</v>
      </c>
      <c r="AC27" s="45">
        <v>183</v>
      </c>
      <c r="AD27" s="45">
        <v>169</v>
      </c>
      <c r="AE27" s="46">
        <f>AC27+AD27</f>
        <v>352</v>
      </c>
      <c r="AF27" s="45">
        <v>181</v>
      </c>
      <c r="AG27" s="45">
        <v>105</v>
      </c>
      <c r="AH27" s="46">
        <f>AF27+AG27</f>
        <v>286</v>
      </c>
    </row>
    <row r="28" spans="1:34" ht="13.2" x14ac:dyDescent="0.25">
      <c r="A28" s="11" t="s">
        <v>30</v>
      </c>
      <c r="B28" s="35">
        <f>SUM(B24:B27)</f>
        <v>4290</v>
      </c>
      <c r="C28" s="35">
        <f>SUM(C24:C27)</f>
        <v>137</v>
      </c>
      <c r="D28" s="36">
        <f>SUM(D24:D27)</f>
        <v>4427</v>
      </c>
      <c r="E28" s="35">
        <v>4269</v>
      </c>
      <c r="F28" s="35">
        <v>113</v>
      </c>
      <c r="G28" s="36">
        <v>4382</v>
      </c>
      <c r="H28" s="35">
        <v>4296</v>
      </c>
      <c r="I28" s="35">
        <v>131</v>
      </c>
      <c r="J28" s="36">
        <v>4427</v>
      </c>
      <c r="K28" s="35">
        <f t="shared" ref="K28:P28" si="14">SUM(K24:K27)</f>
        <v>4536</v>
      </c>
      <c r="L28" s="35">
        <f t="shared" si="14"/>
        <v>134</v>
      </c>
      <c r="M28" s="36">
        <f t="shared" si="14"/>
        <v>4670</v>
      </c>
      <c r="N28" s="35">
        <f>SUM(N24:N27)</f>
        <v>4716</v>
      </c>
      <c r="O28" s="35">
        <f>SUM(O24:O27)</f>
        <v>128</v>
      </c>
      <c r="P28" s="36">
        <f t="shared" si="14"/>
        <v>4844</v>
      </c>
      <c r="Q28" s="35">
        <f t="shared" ref="Q28:V28" si="15">SUM(Q24:Q27)</f>
        <v>4954</v>
      </c>
      <c r="R28" s="35">
        <f t="shared" si="15"/>
        <v>121</v>
      </c>
      <c r="S28" s="36">
        <f t="shared" si="15"/>
        <v>5075</v>
      </c>
      <c r="T28" s="35">
        <f t="shared" si="15"/>
        <v>5126</v>
      </c>
      <c r="U28" s="35">
        <f t="shared" si="15"/>
        <v>113</v>
      </c>
      <c r="V28" s="36">
        <f t="shared" si="15"/>
        <v>5239</v>
      </c>
      <c r="W28" s="35">
        <f t="shared" ref="W28:AE28" si="16">SUM(W24:W27)</f>
        <v>5206</v>
      </c>
      <c r="X28" s="35">
        <f t="shared" si="16"/>
        <v>123</v>
      </c>
      <c r="Y28" s="36">
        <f t="shared" si="16"/>
        <v>5329</v>
      </c>
      <c r="Z28" s="35">
        <f t="shared" si="16"/>
        <v>5390</v>
      </c>
      <c r="AA28" s="35">
        <f t="shared" si="16"/>
        <v>173</v>
      </c>
      <c r="AB28" s="36">
        <f t="shared" si="16"/>
        <v>5563</v>
      </c>
      <c r="AC28" s="35">
        <f t="shared" si="16"/>
        <v>5690</v>
      </c>
      <c r="AD28" s="35">
        <f t="shared" si="16"/>
        <v>227</v>
      </c>
      <c r="AE28" s="36">
        <f t="shared" si="16"/>
        <v>5917</v>
      </c>
      <c r="AF28" s="35">
        <f t="shared" ref="AC28:AH28" si="17">SUM(AF24:AF27)</f>
        <v>5764</v>
      </c>
      <c r="AG28" s="35">
        <f t="shared" si="17"/>
        <v>180</v>
      </c>
      <c r="AH28" s="36">
        <f t="shared" si="17"/>
        <v>5944</v>
      </c>
    </row>
    <row r="29" spans="1:34" ht="9.9" customHeight="1" x14ac:dyDescent="0.2">
      <c r="A29" s="18"/>
      <c r="B29" s="35"/>
      <c r="C29" s="35"/>
      <c r="D29" s="36"/>
      <c r="E29" s="35"/>
      <c r="F29" s="35"/>
      <c r="G29" s="36"/>
      <c r="H29" s="35"/>
      <c r="I29" s="35"/>
      <c r="J29" s="36"/>
      <c r="K29" s="35"/>
      <c r="L29" s="35"/>
      <c r="M29" s="36"/>
      <c r="N29" s="35"/>
      <c r="O29" s="35"/>
      <c r="P29" s="36"/>
      <c r="Q29" s="35"/>
      <c r="R29" s="35"/>
      <c r="S29" s="36"/>
      <c r="T29" s="35"/>
      <c r="U29" s="35"/>
      <c r="V29" s="36"/>
      <c r="W29" s="35"/>
      <c r="X29" s="35"/>
      <c r="Y29" s="36"/>
      <c r="Z29" s="35"/>
      <c r="AA29" s="35"/>
      <c r="AB29" s="36"/>
      <c r="AC29" s="35"/>
      <c r="AD29" s="35"/>
      <c r="AE29" s="36"/>
      <c r="AF29" s="35"/>
      <c r="AG29" s="35"/>
      <c r="AH29" s="36"/>
    </row>
    <row r="30" spans="1:34" x14ac:dyDescent="0.2">
      <c r="A30" s="10" t="s">
        <v>12</v>
      </c>
      <c r="B30" s="37">
        <v>6</v>
      </c>
      <c r="C30" s="37">
        <v>127</v>
      </c>
      <c r="D30" s="38">
        <f>SUM(B30:C30)</f>
        <v>133</v>
      </c>
      <c r="E30" s="37">
        <v>2</v>
      </c>
      <c r="F30" s="37">
        <v>119</v>
      </c>
      <c r="G30" s="38">
        <v>121</v>
      </c>
      <c r="H30" s="37">
        <v>1</v>
      </c>
      <c r="I30" s="37">
        <v>176</v>
      </c>
      <c r="J30" s="38">
        <v>177</v>
      </c>
      <c r="K30" s="37">
        <v>3</v>
      </c>
      <c r="L30" s="37">
        <v>204</v>
      </c>
      <c r="M30" s="38">
        <v>207</v>
      </c>
      <c r="N30" s="37">
        <v>0</v>
      </c>
      <c r="O30" s="37">
        <v>170</v>
      </c>
      <c r="P30" s="38">
        <f>N30+O30</f>
        <v>170</v>
      </c>
      <c r="Q30" s="37">
        <v>2</v>
      </c>
      <c r="R30" s="37">
        <v>174</v>
      </c>
      <c r="S30" s="38">
        <f>Q30+R30</f>
        <v>176</v>
      </c>
      <c r="T30" s="37">
        <v>5</v>
      </c>
      <c r="U30" s="37">
        <v>154</v>
      </c>
      <c r="V30" s="38">
        <f>T30+U30</f>
        <v>159</v>
      </c>
      <c r="W30" s="37">
        <v>12</v>
      </c>
      <c r="X30" s="37">
        <v>215</v>
      </c>
      <c r="Y30" s="38">
        <f>W30+X30</f>
        <v>227</v>
      </c>
      <c r="Z30" s="37">
        <v>23</v>
      </c>
      <c r="AA30" s="37">
        <v>174</v>
      </c>
      <c r="AB30" s="38">
        <f>Z30+AA30</f>
        <v>197</v>
      </c>
      <c r="AC30" s="37">
        <v>21</v>
      </c>
      <c r="AD30" s="37">
        <v>168</v>
      </c>
      <c r="AE30" s="38">
        <f>AC30+AD30</f>
        <v>189</v>
      </c>
      <c r="AF30" s="37">
        <v>17</v>
      </c>
      <c r="AG30" s="37">
        <v>205</v>
      </c>
      <c r="AH30" s="38">
        <f>AF30+AG30</f>
        <v>222</v>
      </c>
    </row>
    <row r="31" spans="1:34" ht="13.2" x14ac:dyDescent="0.25">
      <c r="A31" s="11" t="s">
        <v>13</v>
      </c>
      <c r="B31" s="39">
        <f>SUM(B28:B30)</f>
        <v>4296</v>
      </c>
      <c r="C31" s="39">
        <f>SUM(C28:C30)</f>
        <v>264</v>
      </c>
      <c r="D31" s="40">
        <f>SUM(D28:D30)</f>
        <v>4560</v>
      </c>
      <c r="E31" s="39">
        <v>4271</v>
      </c>
      <c r="F31" s="39">
        <v>232</v>
      </c>
      <c r="G31" s="40">
        <v>4503</v>
      </c>
      <c r="H31" s="39">
        <v>4297</v>
      </c>
      <c r="I31" s="39">
        <v>307</v>
      </c>
      <c r="J31" s="40">
        <v>4604</v>
      </c>
      <c r="K31" s="39">
        <f t="shared" ref="K31:P31" si="18">SUM(K28:K30)</f>
        <v>4539</v>
      </c>
      <c r="L31" s="39">
        <f t="shared" si="18"/>
        <v>338</v>
      </c>
      <c r="M31" s="40">
        <f t="shared" si="18"/>
        <v>4877</v>
      </c>
      <c r="N31" s="39">
        <f>SUM(N28:N30)</f>
        <v>4716</v>
      </c>
      <c r="O31" s="39">
        <f>SUM(O28:O30)</f>
        <v>298</v>
      </c>
      <c r="P31" s="40">
        <f t="shared" si="18"/>
        <v>5014</v>
      </c>
      <c r="Q31" s="39">
        <f t="shared" ref="Q31:V31" si="19">SUM(Q28:Q30)</f>
        <v>4956</v>
      </c>
      <c r="R31" s="39">
        <f t="shared" si="19"/>
        <v>295</v>
      </c>
      <c r="S31" s="40">
        <f t="shared" si="19"/>
        <v>5251</v>
      </c>
      <c r="T31" s="39">
        <f t="shared" si="19"/>
        <v>5131</v>
      </c>
      <c r="U31" s="39">
        <f t="shared" si="19"/>
        <v>267</v>
      </c>
      <c r="V31" s="40">
        <f t="shared" si="19"/>
        <v>5398</v>
      </c>
      <c r="W31" s="39">
        <f t="shared" ref="W31:AE31" si="20">SUM(W28:W30)</f>
        <v>5218</v>
      </c>
      <c r="X31" s="39">
        <f t="shared" si="20"/>
        <v>338</v>
      </c>
      <c r="Y31" s="40">
        <f t="shared" si="20"/>
        <v>5556</v>
      </c>
      <c r="Z31" s="39">
        <f t="shared" si="20"/>
        <v>5413</v>
      </c>
      <c r="AA31" s="39">
        <f t="shared" si="20"/>
        <v>347</v>
      </c>
      <c r="AB31" s="40">
        <f t="shared" si="20"/>
        <v>5760</v>
      </c>
      <c r="AC31" s="39">
        <f t="shared" si="20"/>
        <v>5711</v>
      </c>
      <c r="AD31" s="39">
        <f t="shared" si="20"/>
        <v>395</v>
      </c>
      <c r="AE31" s="40">
        <f t="shared" si="20"/>
        <v>6106</v>
      </c>
      <c r="AF31" s="39">
        <f t="shared" ref="AC31:AH31" si="21">SUM(AF28:AF30)</f>
        <v>5781</v>
      </c>
      <c r="AG31" s="39">
        <f t="shared" si="21"/>
        <v>385</v>
      </c>
      <c r="AH31" s="40">
        <f t="shared" si="21"/>
        <v>6166</v>
      </c>
    </row>
    <row r="32" spans="1:34" x14ac:dyDescent="0.2">
      <c r="A32" s="15"/>
    </row>
    <row r="33" spans="1:34" x14ac:dyDescent="0.2">
      <c r="A33" s="15"/>
    </row>
    <row r="34" spans="1:34" ht="35.25" customHeight="1" x14ac:dyDescent="0.2">
      <c r="A34" s="55"/>
      <c r="B34" s="55"/>
      <c r="C34" s="55"/>
      <c r="D34" s="55"/>
    </row>
    <row r="35" spans="1:34" ht="23.25" customHeight="1" x14ac:dyDescent="0.3">
      <c r="A35" s="47" t="s">
        <v>25</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ht="15.6" x14ac:dyDescent="0.3">
      <c r="A36" s="49" t="s">
        <v>26</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ht="27.75" customHeight="1" x14ac:dyDescent="0.25">
      <c r="A37" s="14"/>
    </row>
    <row r="38" spans="1:34" ht="15.6" x14ac:dyDescent="0.3">
      <c r="A38" s="17"/>
      <c r="B38" s="5" t="s">
        <v>20</v>
      </c>
      <c r="C38" s="5"/>
      <c r="D38" s="6"/>
      <c r="E38" s="5" t="s">
        <v>24</v>
      </c>
      <c r="F38" s="5"/>
      <c r="G38" s="6"/>
      <c r="H38" s="5" t="s">
        <v>31</v>
      </c>
      <c r="I38" s="5"/>
      <c r="J38" s="6"/>
      <c r="K38" s="5" t="s">
        <v>34</v>
      </c>
      <c r="L38" s="5"/>
      <c r="M38" s="6"/>
      <c r="N38" s="5" t="s">
        <v>37</v>
      </c>
      <c r="O38" s="5"/>
      <c r="P38" s="6"/>
      <c r="Q38" s="5" t="s">
        <v>40</v>
      </c>
      <c r="R38" s="5"/>
      <c r="S38" s="6"/>
      <c r="T38" s="5" t="s">
        <v>43</v>
      </c>
      <c r="U38" s="5"/>
      <c r="V38" s="6"/>
      <c r="W38" s="5" t="s">
        <v>46</v>
      </c>
      <c r="X38" s="5"/>
      <c r="Y38" s="6"/>
      <c r="Z38" s="5" t="s">
        <v>50</v>
      </c>
      <c r="AA38" s="5"/>
      <c r="AB38" s="6"/>
      <c r="AC38" s="5" t="s">
        <v>53</v>
      </c>
      <c r="AD38" s="5"/>
      <c r="AE38" s="6"/>
      <c r="AF38" s="5" t="s">
        <v>59</v>
      </c>
      <c r="AG38" s="5"/>
      <c r="AH38" s="6"/>
    </row>
    <row r="39" spans="1:34" ht="16.2" thickBot="1" x14ac:dyDescent="0.35">
      <c r="A39" s="9" t="s">
        <v>18</v>
      </c>
      <c r="B39" s="7" t="s">
        <v>1</v>
      </c>
      <c r="C39" s="7" t="s">
        <v>2</v>
      </c>
      <c r="D39" s="8" t="s">
        <v>3</v>
      </c>
      <c r="E39" s="7" t="s">
        <v>1</v>
      </c>
      <c r="F39" s="7" t="s">
        <v>2</v>
      </c>
      <c r="G39" s="8" t="s">
        <v>3</v>
      </c>
      <c r="H39" s="7" t="s">
        <v>1</v>
      </c>
      <c r="I39" s="7" t="s">
        <v>2</v>
      </c>
      <c r="J39" s="8" t="s">
        <v>3</v>
      </c>
      <c r="K39" s="7" t="s">
        <v>1</v>
      </c>
      <c r="L39" s="7" t="s">
        <v>2</v>
      </c>
      <c r="M39" s="8" t="s">
        <v>3</v>
      </c>
      <c r="N39" s="7" t="s">
        <v>1</v>
      </c>
      <c r="O39" s="7" t="s">
        <v>2</v>
      </c>
      <c r="P39" s="8" t="s">
        <v>3</v>
      </c>
      <c r="Q39" s="7" t="s">
        <v>1</v>
      </c>
      <c r="R39" s="7" t="s">
        <v>2</v>
      </c>
      <c r="S39" s="8" t="s">
        <v>3</v>
      </c>
      <c r="T39" s="7" t="s">
        <v>1</v>
      </c>
      <c r="U39" s="7" t="s">
        <v>2</v>
      </c>
      <c r="V39" s="8" t="s">
        <v>3</v>
      </c>
      <c r="W39" s="7" t="s">
        <v>1</v>
      </c>
      <c r="X39" s="7" t="s">
        <v>2</v>
      </c>
      <c r="Y39" s="8" t="s">
        <v>3</v>
      </c>
      <c r="Z39" s="7" t="s">
        <v>1</v>
      </c>
      <c r="AA39" s="7" t="s">
        <v>2</v>
      </c>
      <c r="AB39" s="8" t="s">
        <v>3</v>
      </c>
      <c r="AC39" s="7" t="s">
        <v>1</v>
      </c>
      <c r="AD39" s="7" t="s">
        <v>2</v>
      </c>
      <c r="AE39" s="8" t="s">
        <v>3</v>
      </c>
      <c r="AF39" s="7" t="s">
        <v>1</v>
      </c>
      <c r="AG39" s="7" t="s">
        <v>2</v>
      </c>
      <c r="AH39" s="8" t="s">
        <v>3</v>
      </c>
    </row>
    <row r="40" spans="1:34" ht="9.9" customHeight="1" thickTop="1" x14ac:dyDescent="0.2">
      <c r="A40" s="18"/>
      <c r="B40" s="3"/>
      <c r="C40" s="3"/>
      <c r="D40" s="4"/>
      <c r="E40" s="3"/>
      <c r="F40" s="3"/>
      <c r="G40" s="4"/>
      <c r="H40" s="3"/>
      <c r="I40" s="3"/>
      <c r="J40" s="4"/>
      <c r="K40" s="3"/>
      <c r="L40" s="3"/>
      <c r="M40" s="4"/>
      <c r="N40" s="3"/>
      <c r="O40" s="3"/>
      <c r="P40" s="4"/>
      <c r="Q40" s="3"/>
      <c r="R40" s="3"/>
      <c r="S40" s="4"/>
      <c r="T40" s="3"/>
      <c r="U40" s="3"/>
      <c r="V40" s="4"/>
      <c r="W40" s="3"/>
      <c r="X40" s="3"/>
      <c r="Y40" s="4"/>
      <c r="Z40" s="3"/>
      <c r="AA40" s="3"/>
      <c r="AB40" s="4"/>
      <c r="AC40" s="3"/>
      <c r="AD40" s="3"/>
      <c r="AE40" s="4"/>
      <c r="AF40" s="3"/>
      <c r="AG40" s="3"/>
      <c r="AH40" s="4"/>
    </row>
    <row r="41" spans="1:34" x14ac:dyDescent="0.2">
      <c r="A41" s="10" t="s">
        <v>4</v>
      </c>
      <c r="B41" s="35">
        <v>618</v>
      </c>
      <c r="C41" s="35">
        <v>9</v>
      </c>
      <c r="D41" s="36">
        <f>SUM(B41:C41)</f>
        <v>627</v>
      </c>
      <c r="E41" s="35">
        <v>637</v>
      </c>
      <c r="F41" s="35">
        <v>13</v>
      </c>
      <c r="G41" s="36">
        <v>650</v>
      </c>
      <c r="H41" s="35">
        <v>656</v>
      </c>
      <c r="I41" s="35">
        <v>7</v>
      </c>
      <c r="J41" s="36">
        <v>663</v>
      </c>
      <c r="K41" s="35">
        <v>651</v>
      </c>
      <c r="L41" s="35">
        <v>5</v>
      </c>
      <c r="M41" s="36">
        <f>K41+L41</f>
        <v>656</v>
      </c>
      <c r="N41" s="35">
        <v>662</v>
      </c>
      <c r="O41" s="35">
        <v>8</v>
      </c>
      <c r="P41" s="36">
        <f>N41+O41</f>
        <v>670</v>
      </c>
      <c r="Q41" s="35">
        <v>666</v>
      </c>
      <c r="R41" s="35">
        <v>9</v>
      </c>
      <c r="S41" s="36">
        <f>Q41+R41</f>
        <v>675</v>
      </c>
      <c r="T41" s="35">
        <v>675</v>
      </c>
      <c r="U41" s="35">
        <v>4</v>
      </c>
      <c r="V41" s="36">
        <f>T41+U41</f>
        <v>679</v>
      </c>
      <c r="W41" s="35">
        <v>673</v>
      </c>
      <c r="X41" s="35">
        <v>6</v>
      </c>
      <c r="Y41" s="36">
        <f>W41+X41</f>
        <v>679</v>
      </c>
      <c r="Z41" s="35">
        <v>651</v>
      </c>
      <c r="AA41" s="35">
        <v>8</v>
      </c>
      <c r="AB41" s="36">
        <f>Z41+AA41</f>
        <v>659</v>
      </c>
      <c r="AC41" s="35">
        <v>670</v>
      </c>
      <c r="AD41" s="35">
        <v>4</v>
      </c>
      <c r="AE41" s="36">
        <f>AC41+AD41</f>
        <v>674</v>
      </c>
      <c r="AF41" s="35">
        <v>650</v>
      </c>
      <c r="AG41" s="35">
        <v>7</v>
      </c>
      <c r="AH41" s="36">
        <f>AF41+AG41</f>
        <v>657</v>
      </c>
    </row>
    <row r="42" spans="1:34" ht="12" x14ac:dyDescent="0.35">
      <c r="A42" s="10" t="s">
        <v>5</v>
      </c>
      <c r="B42" s="45">
        <v>253</v>
      </c>
      <c r="C42" s="45">
        <v>18</v>
      </c>
      <c r="D42" s="46">
        <f>SUM(B42:C42)</f>
        <v>271</v>
      </c>
      <c r="E42" s="45">
        <v>271</v>
      </c>
      <c r="F42" s="45">
        <v>27</v>
      </c>
      <c r="G42" s="46">
        <v>298</v>
      </c>
      <c r="H42" s="45">
        <v>295</v>
      </c>
      <c r="I42" s="45">
        <v>27</v>
      </c>
      <c r="J42" s="46">
        <v>322</v>
      </c>
      <c r="K42" s="45">
        <v>350</v>
      </c>
      <c r="L42" s="45">
        <v>24</v>
      </c>
      <c r="M42" s="46">
        <f>K42+L42</f>
        <v>374</v>
      </c>
      <c r="N42" s="45">
        <v>360</v>
      </c>
      <c r="O42" s="45">
        <v>28</v>
      </c>
      <c r="P42" s="46">
        <f>N42+O42</f>
        <v>388</v>
      </c>
      <c r="Q42" s="45">
        <v>381</v>
      </c>
      <c r="R42" s="45">
        <v>26</v>
      </c>
      <c r="S42" s="46">
        <f>Q42+R42</f>
        <v>407</v>
      </c>
      <c r="T42" s="45">
        <v>427</v>
      </c>
      <c r="U42" s="45">
        <v>28</v>
      </c>
      <c r="V42" s="46">
        <f>T42+U42</f>
        <v>455</v>
      </c>
      <c r="W42" s="45">
        <v>407</v>
      </c>
      <c r="X42" s="45">
        <v>18</v>
      </c>
      <c r="Y42" s="46">
        <f>W42+X42</f>
        <v>425</v>
      </c>
      <c r="Z42" s="45">
        <v>511</v>
      </c>
      <c r="AA42" s="45">
        <v>28</v>
      </c>
      <c r="AB42" s="46">
        <f>Z42+AA42</f>
        <v>539</v>
      </c>
      <c r="AC42" s="45">
        <v>567</v>
      </c>
      <c r="AD42" s="45">
        <v>33</v>
      </c>
      <c r="AE42" s="46">
        <f>AC42+AD42</f>
        <v>600</v>
      </c>
      <c r="AF42" s="45">
        <v>554</v>
      </c>
      <c r="AG42" s="45">
        <v>21</v>
      </c>
      <c r="AH42" s="46">
        <f>AF42+AG42</f>
        <v>575</v>
      </c>
    </row>
    <row r="43" spans="1:34" ht="13.2" x14ac:dyDescent="0.25">
      <c r="A43" s="11" t="s">
        <v>29</v>
      </c>
      <c r="B43" s="35">
        <f>SUM(B41:B42)</f>
        <v>871</v>
      </c>
      <c r="C43" s="35">
        <f>SUM(C41:C42)</f>
        <v>27</v>
      </c>
      <c r="D43" s="36">
        <f>SUM(D41:D42)</f>
        <v>898</v>
      </c>
      <c r="E43" s="35">
        <v>908</v>
      </c>
      <c r="F43" s="35">
        <v>40</v>
      </c>
      <c r="G43" s="36">
        <v>948</v>
      </c>
      <c r="H43" s="35">
        <v>951</v>
      </c>
      <c r="I43" s="35">
        <v>34</v>
      </c>
      <c r="J43" s="36">
        <v>985</v>
      </c>
      <c r="K43" s="35">
        <f t="shared" ref="K43:P43" si="22">SUM(K41:K42)</f>
        <v>1001</v>
      </c>
      <c r="L43" s="35">
        <f t="shared" si="22"/>
        <v>29</v>
      </c>
      <c r="M43" s="36">
        <f t="shared" si="22"/>
        <v>1030</v>
      </c>
      <c r="N43" s="35">
        <f t="shared" si="22"/>
        <v>1022</v>
      </c>
      <c r="O43" s="35">
        <f t="shared" si="22"/>
        <v>36</v>
      </c>
      <c r="P43" s="36">
        <f t="shared" si="22"/>
        <v>1058</v>
      </c>
      <c r="Q43" s="35">
        <f t="shared" ref="Q43:V43" si="23">SUM(Q41:Q42)</f>
        <v>1047</v>
      </c>
      <c r="R43" s="35">
        <f t="shared" si="23"/>
        <v>35</v>
      </c>
      <c r="S43" s="36">
        <f t="shared" si="23"/>
        <v>1082</v>
      </c>
      <c r="T43" s="35">
        <f t="shared" si="23"/>
        <v>1102</v>
      </c>
      <c r="U43" s="35">
        <f t="shared" si="23"/>
        <v>32</v>
      </c>
      <c r="V43" s="36">
        <f t="shared" si="23"/>
        <v>1134</v>
      </c>
      <c r="W43" s="35">
        <f t="shared" ref="W43:AE43" si="24">SUM(W41:W42)</f>
        <v>1080</v>
      </c>
      <c r="X43" s="35">
        <f t="shared" si="24"/>
        <v>24</v>
      </c>
      <c r="Y43" s="36">
        <f t="shared" si="24"/>
        <v>1104</v>
      </c>
      <c r="Z43" s="35">
        <f t="shared" si="24"/>
        <v>1162</v>
      </c>
      <c r="AA43" s="35">
        <f t="shared" si="24"/>
        <v>36</v>
      </c>
      <c r="AB43" s="36">
        <f t="shared" si="24"/>
        <v>1198</v>
      </c>
      <c r="AC43" s="35">
        <f t="shared" si="24"/>
        <v>1237</v>
      </c>
      <c r="AD43" s="35">
        <f t="shared" si="24"/>
        <v>37</v>
      </c>
      <c r="AE43" s="36">
        <f t="shared" si="24"/>
        <v>1274</v>
      </c>
      <c r="AF43" s="35">
        <f t="shared" ref="AF43:AH43" si="25">SUM(AF41:AF42)</f>
        <v>1204</v>
      </c>
      <c r="AG43" s="35">
        <f t="shared" si="25"/>
        <v>28</v>
      </c>
      <c r="AH43" s="36">
        <f t="shared" si="25"/>
        <v>1232</v>
      </c>
    </row>
    <row r="44" spans="1:34" ht="13.2" x14ac:dyDescent="0.25">
      <c r="A44" s="11"/>
      <c r="B44" s="35"/>
      <c r="C44" s="35"/>
      <c r="D44" s="36"/>
      <c r="E44" s="35"/>
      <c r="F44" s="35"/>
      <c r="G44" s="36"/>
      <c r="H44" s="35"/>
      <c r="I44" s="35"/>
      <c r="J44" s="36"/>
      <c r="K44" s="35"/>
      <c r="L44" s="35"/>
      <c r="M44" s="36"/>
      <c r="N44" s="35"/>
      <c r="O44" s="35"/>
      <c r="P44" s="36"/>
      <c r="Q44" s="35"/>
      <c r="R44" s="35"/>
      <c r="S44" s="36"/>
      <c r="T44" s="35"/>
      <c r="U44" s="35"/>
      <c r="V44" s="36"/>
      <c r="W44" s="35"/>
      <c r="X44" s="35"/>
      <c r="Y44" s="36"/>
      <c r="Z44" s="35"/>
      <c r="AA44" s="35"/>
      <c r="AB44" s="36"/>
      <c r="AC44" s="35"/>
      <c r="AD44" s="35"/>
      <c r="AE44" s="36"/>
      <c r="AF44" s="35"/>
      <c r="AG44" s="35"/>
      <c r="AH44" s="36"/>
    </row>
    <row r="45" spans="1:34" x14ac:dyDescent="0.2">
      <c r="A45" s="10" t="s">
        <v>57</v>
      </c>
      <c r="B45" s="35">
        <v>640</v>
      </c>
      <c r="C45" s="35">
        <v>164</v>
      </c>
      <c r="D45" s="36">
        <f t="shared" ref="D45:D51" si="26">SUM(B45:C45)</f>
        <v>804</v>
      </c>
      <c r="E45" s="35">
        <v>457</v>
      </c>
      <c r="F45" s="35">
        <v>115</v>
      </c>
      <c r="G45" s="36">
        <v>572</v>
      </c>
      <c r="H45" s="35">
        <v>367</v>
      </c>
      <c r="I45" s="35">
        <v>146</v>
      </c>
      <c r="J45" s="36">
        <v>513</v>
      </c>
      <c r="K45" s="35">
        <v>391</v>
      </c>
      <c r="L45" s="35">
        <v>186</v>
      </c>
      <c r="M45" s="36">
        <f t="shared" ref="M45:M51" si="27">K45+L45</f>
        <v>577</v>
      </c>
      <c r="N45" s="35">
        <v>452</v>
      </c>
      <c r="O45" s="35">
        <v>226</v>
      </c>
      <c r="P45" s="36">
        <f t="shared" ref="P45:P51" si="28">N45+O45</f>
        <v>678</v>
      </c>
      <c r="Q45" s="35">
        <v>522</v>
      </c>
      <c r="R45" s="35">
        <v>239</v>
      </c>
      <c r="S45" s="36">
        <f t="shared" ref="S45:S51" si="29">Q45+R45</f>
        <v>761</v>
      </c>
      <c r="T45" s="35">
        <v>525</v>
      </c>
      <c r="U45" s="35">
        <v>264</v>
      </c>
      <c r="V45" s="36">
        <f t="shared" ref="V45:V51" si="30">T45+U45</f>
        <v>789</v>
      </c>
      <c r="W45" s="35">
        <v>605</v>
      </c>
      <c r="X45" s="35">
        <v>286</v>
      </c>
      <c r="Y45" s="36">
        <f t="shared" ref="Y45:Y51" si="31">W45+X45</f>
        <v>891</v>
      </c>
      <c r="Z45" s="35">
        <v>703</v>
      </c>
      <c r="AA45" s="35">
        <v>354</v>
      </c>
      <c r="AB45" s="36">
        <f t="shared" ref="AB45:AB47" si="32">Z45+AA45</f>
        <v>1057</v>
      </c>
      <c r="AC45" s="35">
        <v>732</v>
      </c>
      <c r="AD45" s="35">
        <v>381</v>
      </c>
      <c r="AE45" s="36">
        <f t="shared" ref="AE45:AE51" si="33">AC45+AD45</f>
        <v>1113</v>
      </c>
      <c r="AF45" s="35">
        <v>775</v>
      </c>
      <c r="AG45" s="35">
        <v>359</v>
      </c>
      <c r="AH45" s="36">
        <f t="shared" ref="AH45:AH51" si="34">AF45+AG45</f>
        <v>1134</v>
      </c>
    </row>
    <row r="46" spans="1:34" x14ac:dyDescent="0.2">
      <c r="A46" s="10" t="s">
        <v>7</v>
      </c>
      <c r="B46" s="35">
        <v>85</v>
      </c>
      <c r="C46" s="35">
        <v>208</v>
      </c>
      <c r="D46" s="36">
        <f t="shared" si="26"/>
        <v>293</v>
      </c>
      <c r="E46" s="35">
        <v>116</v>
      </c>
      <c r="F46" s="35">
        <v>217</v>
      </c>
      <c r="G46" s="36">
        <v>333</v>
      </c>
      <c r="H46" s="35">
        <v>129</v>
      </c>
      <c r="I46" s="35">
        <v>282</v>
      </c>
      <c r="J46" s="36">
        <v>411</v>
      </c>
      <c r="K46" s="35">
        <v>123</v>
      </c>
      <c r="L46" s="35">
        <v>314</v>
      </c>
      <c r="M46" s="36">
        <f t="shared" si="27"/>
        <v>437</v>
      </c>
      <c r="N46" s="35">
        <v>137</v>
      </c>
      <c r="O46" s="35">
        <v>358</v>
      </c>
      <c r="P46" s="36">
        <f t="shared" si="28"/>
        <v>495</v>
      </c>
      <c r="Q46" s="35">
        <v>168</v>
      </c>
      <c r="R46" s="35">
        <v>404</v>
      </c>
      <c r="S46" s="36">
        <f t="shared" si="29"/>
        <v>572</v>
      </c>
      <c r="T46" s="35">
        <v>207</v>
      </c>
      <c r="U46" s="35">
        <v>386</v>
      </c>
      <c r="V46" s="36">
        <f t="shared" si="30"/>
        <v>593</v>
      </c>
      <c r="W46" s="35">
        <v>198</v>
      </c>
      <c r="X46" s="35">
        <v>365</v>
      </c>
      <c r="Y46" s="36">
        <f t="shared" si="31"/>
        <v>563</v>
      </c>
      <c r="Z46" s="35">
        <v>203</v>
      </c>
      <c r="AA46" s="35">
        <v>371</v>
      </c>
      <c r="AB46" s="36">
        <f t="shared" si="32"/>
        <v>574</v>
      </c>
      <c r="AC46" s="35">
        <v>237</v>
      </c>
      <c r="AD46" s="35">
        <v>402</v>
      </c>
      <c r="AE46" s="36">
        <f t="shared" si="33"/>
        <v>639</v>
      </c>
      <c r="AF46" s="35">
        <v>236</v>
      </c>
      <c r="AG46" s="35">
        <v>373</v>
      </c>
      <c r="AH46" s="36">
        <f t="shared" si="34"/>
        <v>609</v>
      </c>
    </row>
    <row r="47" spans="1:34" x14ac:dyDescent="0.2">
      <c r="A47" s="10" t="s">
        <v>8</v>
      </c>
      <c r="B47" s="35">
        <v>335</v>
      </c>
      <c r="C47" s="35">
        <v>24</v>
      </c>
      <c r="D47" s="36">
        <f t="shared" si="26"/>
        <v>359</v>
      </c>
      <c r="E47" s="35">
        <v>355</v>
      </c>
      <c r="F47" s="35">
        <v>32</v>
      </c>
      <c r="G47" s="36">
        <v>387</v>
      </c>
      <c r="H47" s="35">
        <v>354</v>
      </c>
      <c r="I47" s="35">
        <v>53</v>
      </c>
      <c r="J47" s="36">
        <v>407</v>
      </c>
      <c r="K47" s="35">
        <v>350</v>
      </c>
      <c r="L47" s="35">
        <v>48</v>
      </c>
      <c r="M47" s="36">
        <f t="shared" si="27"/>
        <v>398</v>
      </c>
      <c r="N47" s="35">
        <v>363</v>
      </c>
      <c r="O47" s="35">
        <v>60</v>
      </c>
      <c r="P47" s="36">
        <f t="shared" si="28"/>
        <v>423</v>
      </c>
      <c r="Q47" s="35">
        <v>364</v>
      </c>
      <c r="R47" s="35">
        <v>46</v>
      </c>
      <c r="S47" s="36">
        <f t="shared" si="29"/>
        <v>410</v>
      </c>
      <c r="T47" s="35">
        <v>354</v>
      </c>
      <c r="U47" s="35">
        <v>38</v>
      </c>
      <c r="V47" s="36">
        <f t="shared" si="30"/>
        <v>392</v>
      </c>
      <c r="W47" s="35">
        <v>358</v>
      </c>
      <c r="X47" s="35">
        <v>28</v>
      </c>
      <c r="Y47" s="36">
        <f t="shared" si="31"/>
        <v>386</v>
      </c>
      <c r="Z47" s="35">
        <v>328</v>
      </c>
      <c r="AA47" s="35">
        <v>37</v>
      </c>
      <c r="AB47" s="36">
        <f t="shared" si="32"/>
        <v>365</v>
      </c>
      <c r="AC47" s="35">
        <v>355</v>
      </c>
      <c r="AD47" s="35">
        <v>23</v>
      </c>
      <c r="AE47" s="36">
        <f t="shared" si="33"/>
        <v>378</v>
      </c>
      <c r="AF47" s="35">
        <v>350</v>
      </c>
      <c r="AG47" s="35">
        <v>33</v>
      </c>
      <c r="AH47" s="36">
        <f t="shared" si="34"/>
        <v>383</v>
      </c>
    </row>
    <row r="48" spans="1:34" x14ac:dyDescent="0.2">
      <c r="A48" s="10" t="s">
        <v>56</v>
      </c>
      <c r="B48" s="35"/>
      <c r="C48" s="35"/>
      <c r="D48" s="36"/>
      <c r="E48" s="35"/>
      <c r="F48" s="35"/>
      <c r="G48" s="36"/>
      <c r="H48" s="35"/>
      <c r="I48" s="35"/>
      <c r="J48" s="36"/>
      <c r="K48" s="35"/>
      <c r="L48" s="35"/>
      <c r="M48" s="36"/>
      <c r="N48" s="35"/>
      <c r="O48" s="35"/>
      <c r="P48" s="36"/>
      <c r="Q48" s="35"/>
      <c r="R48" s="35"/>
      <c r="S48" s="36"/>
      <c r="T48" s="35"/>
      <c r="U48" s="35"/>
      <c r="V48" s="36"/>
      <c r="W48" s="35"/>
      <c r="X48" s="35"/>
      <c r="Y48" s="36"/>
      <c r="Z48" s="35"/>
      <c r="AA48" s="35"/>
      <c r="AB48" s="36"/>
      <c r="AC48" s="35">
        <v>22</v>
      </c>
      <c r="AD48" s="35">
        <v>1</v>
      </c>
      <c r="AE48" s="36">
        <f t="shared" si="33"/>
        <v>23</v>
      </c>
      <c r="AF48" s="35">
        <v>81</v>
      </c>
      <c r="AG48" s="35">
        <v>0</v>
      </c>
      <c r="AH48" s="36">
        <f t="shared" si="34"/>
        <v>81</v>
      </c>
    </row>
    <row r="49" spans="1:34" x14ac:dyDescent="0.2">
      <c r="A49" s="10" t="s">
        <v>9</v>
      </c>
      <c r="B49" s="35">
        <v>417</v>
      </c>
      <c r="C49" s="30">
        <v>0</v>
      </c>
      <c r="D49" s="36">
        <f t="shared" si="26"/>
        <v>417</v>
      </c>
      <c r="E49" s="35">
        <v>424</v>
      </c>
      <c r="F49" s="30">
        <v>0</v>
      </c>
      <c r="G49" s="36">
        <v>424</v>
      </c>
      <c r="H49" s="35">
        <v>414</v>
      </c>
      <c r="I49" s="30">
        <v>0</v>
      </c>
      <c r="J49" s="36">
        <v>414</v>
      </c>
      <c r="K49" s="35">
        <v>410</v>
      </c>
      <c r="L49" s="30">
        <v>0</v>
      </c>
      <c r="M49" s="36">
        <f t="shared" si="27"/>
        <v>410</v>
      </c>
      <c r="N49" s="35">
        <v>415</v>
      </c>
      <c r="O49" s="30">
        <v>0</v>
      </c>
      <c r="P49" s="36">
        <f t="shared" si="28"/>
        <v>415</v>
      </c>
      <c r="Q49" s="35">
        <v>427</v>
      </c>
      <c r="R49" s="30">
        <v>0</v>
      </c>
      <c r="S49" s="36">
        <f t="shared" si="29"/>
        <v>427</v>
      </c>
      <c r="T49" s="35">
        <v>438</v>
      </c>
      <c r="U49" s="30">
        <v>0</v>
      </c>
      <c r="V49" s="36">
        <f t="shared" si="30"/>
        <v>438</v>
      </c>
      <c r="W49" s="35">
        <v>429</v>
      </c>
      <c r="X49" s="30">
        <v>0</v>
      </c>
      <c r="Y49" s="36">
        <f t="shared" si="31"/>
        <v>429</v>
      </c>
      <c r="Z49" s="35">
        <v>430</v>
      </c>
      <c r="AA49" s="30">
        <v>0</v>
      </c>
      <c r="AB49" s="36">
        <f t="shared" ref="AB49:AB51" si="35">Z49+AA49</f>
        <v>430</v>
      </c>
      <c r="AC49" s="35">
        <v>431</v>
      </c>
      <c r="AD49" s="30">
        <v>0</v>
      </c>
      <c r="AE49" s="36">
        <f t="shared" si="33"/>
        <v>431</v>
      </c>
      <c r="AF49" s="35">
        <v>432</v>
      </c>
      <c r="AG49" s="30">
        <v>0</v>
      </c>
      <c r="AH49" s="36">
        <f t="shared" si="34"/>
        <v>432</v>
      </c>
    </row>
    <row r="50" spans="1:34" x14ac:dyDescent="0.2">
      <c r="A50" s="10" t="s">
        <v>10</v>
      </c>
      <c r="B50" s="35">
        <v>361</v>
      </c>
      <c r="C50" s="35">
        <v>90</v>
      </c>
      <c r="D50" s="36">
        <f t="shared" si="26"/>
        <v>451</v>
      </c>
      <c r="E50" s="35">
        <v>432</v>
      </c>
      <c r="F50" s="35">
        <v>85</v>
      </c>
      <c r="G50" s="36">
        <v>517</v>
      </c>
      <c r="H50" s="35">
        <v>473</v>
      </c>
      <c r="I50" s="35">
        <v>81</v>
      </c>
      <c r="J50" s="36">
        <v>554</v>
      </c>
      <c r="K50" s="35">
        <v>490</v>
      </c>
      <c r="L50" s="35">
        <v>83</v>
      </c>
      <c r="M50" s="36">
        <f t="shared" si="27"/>
        <v>573</v>
      </c>
      <c r="N50" s="35">
        <v>484</v>
      </c>
      <c r="O50" s="35">
        <v>84</v>
      </c>
      <c r="P50" s="36">
        <f t="shared" si="28"/>
        <v>568</v>
      </c>
      <c r="Q50" s="35">
        <v>493</v>
      </c>
      <c r="R50" s="35">
        <v>65</v>
      </c>
      <c r="S50" s="36">
        <f t="shared" si="29"/>
        <v>558</v>
      </c>
      <c r="T50" s="35">
        <v>460</v>
      </c>
      <c r="U50" s="35">
        <v>59</v>
      </c>
      <c r="V50" s="36">
        <f t="shared" si="30"/>
        <v>519</v>
      </c>
      <c r="W50" s="35">
        <v>468</v>
      </c>
      <c r="X50" s="35">
        <v>58</v>
      </c>
      <c r="Y50" s="36">
        <f t="shared" si="31"/>
        <v>526</v>
      </c>
      <c r="Z50" s="35">
        <v>416</v>
      </c>
      <c r="AA50" s="35">
        <v>71</v>
      </c>
      <c r="AB50" s="36">
        <f t="shared" si="35"/>
        <v>487</v>
      </c>
      <c r="AC50" s="35">
        <v>398</v>
      </c>
      <c r="AD50" s="35">
        <v>64</v>
      </c>
      <c r="AE50" s="36">
        <f t="shared" si="33"/>
        <v>462</v>
      </c>
      <c r="AF50" s="35">
        <v>377</v>
      </c>
      <c r="AG50" s="35">
        <v>53</v>
      </c>
      <c r="AH50" s="36">
        <f t="shared" si="34"/>
        <v>430</v>
      </c>
    </row>
    <row r="51" spans="1:34" ht="12" x14ac:dyDescent="0.35">
      <c r="A51" s="10" t="s">
        <v>11</v>
      </c>
      <c r="B51" s="45">
        <v>46</v>
      </c>
      <c r="C51" s="45">
        <v>103</v>
      </c>
      <c r="D51" s="46">
        <f t="shared" si="26"/>
        <v>149</v>
      </c>
      <c r="E51" s="45">
        <v>40</v>
      </c>
      <c r="F51" s="45">
        <v>116</v>
      </c>
      <c r="G51" s="46">
        <v>156</v>
      </c>
      <c r="H51" s="45">
        <v>37</v>
      </c>
      <c r="I51" s="45">
        <v>127</v>
      </c>
      <c r="J51" s="46">
        <v>164</v>
      </c>
      <c r="K51" s="45">
        <v>42</v>
      </c>
      <c r="L51" s="45">
        <v>128</v>
      </c>
      <c r="M51" s="46">
        <f t="shared" si="27"/>
        <v>170</v>
      </c>
      <c r="N51" s="45">
        <v>45</v>
      </c>
      <c r="O51" s="45">
        <v>134</v>
      </c>
      <c r="P51" s="46">
        <f t="shared" si="28"/>
        <v>179</v>
      </c>
      <c r="Q51" s="45">
        <v>54</v>
      </c>
      <c r="R51" s="45">
        <v>144</v>
      </c>
      <c r="S51" s="46">
        <f t="shared" si="29"/>
        <v>198</v>
      </c>
      <c r="T51" s="45">
        <v>52</v>
      </c>
      <c r="U51" s="45">
        <v>154</v>
      </c>
      <c r="V51" s="46">
        <f t="shared" si="30"/>
        <v>206</v>
      </c>
      <c r="W51" s="45">
        <v>42</v>
      </c>
      <c r="X51" s="45">
        <v>169</v>
      </c>
      <c r="Y51" s="46">
        <f t="shared" si="31"/>
        <v>211</v>
      </c>
      <c r="Z51" s="45">
        <v>40</v>
      </c>
      <c r="AA51" s="45">
        <v>169</v>
      </c>
      <c r="AB51" s="46">
        <f t="shared" si="35"/>
        <v>209</v>
      </c>
      <c r="AC51" s="45">
        <v>33</v>
      </c>
      <c r="AD51" s="45">
        <v>206</v>
      </c>
      <c r="AE51" s="46">
        <f t="shared" si="33"/>
        <v>239</v>
      </c>
      <c r="AF51" s="45">
        <v>23</v>
      </c>
      <c r="AG51" s="45">
        <v>177</v>
      </c>
      <c r="AH51" s="46">
        <f t="shared" si="34"/>
        <v>200</v>
      </c>
    </row>
    <row r="52" spans="1:34" ht="13.2" x14ac:dyDescent="0.25">
      <c r="A52" s="11" t="s">
        <v>30</v>
      </c>
      <c r="B52" s="35">
        <f>SUM(B43:B51)</f>
        <v>2755</v>
      </c>
      <c r="C52" s="35">
        <f>SUM(C43:C51)</f>
        <v>616</v>
      </c>
      <c r="D52" s="36">
        <f>SUM(D43:D51)</f>
        <v>3371</v>
      </c>
      <c r="E52" s="35">
        <v>2732</v>
      </c>
      <c r="F52" s="35">
        <v>605</v>
      </c>
      <c r="G52" s="36">
        <v>3337</v>
      </c>
      <c r="H52" s="35">
        <v>2725</v>
      </c>
      <c r="I52" s="35">
        <v>723</v>
      </c>
      <c r="J52" s="36">
        <v>3448</v>
      </c>
      <c r="K52" s="35">
        <f t="shared" ref="K52:P52" si="36">SUM(K43:K51)</f>
        <v>2807</v>
      </c>
      <c r="L52" s="35">
        <f t="shared" si="36"/>
        <v>788</v>
      </c>
      <c r="M52" s="36">
        <f t="shared" si="36"/>
        <v>3595</v>
      </c>
      <c r="N52" s="35">
        <f>SUM(N43:N51)</f>
        <v>2918</v>
      </c>
      <c r="O52" s="35">
        <f>SUM(O43:O51)</f>
        <v>898</v>
      </c>
      <c r="P52" s="36">
        <f t="shared" si="36"/>
        <v>3816</v>
      </c>
      <c r="Q52" s="35">
        <f t="shared" ref="Q52:V52" si="37">SUM(Q43:Q51)</f>
        <v>3075</v>
      </c>
      <c r="R52" s="35">
        <f t="shared" si="37"/>
        <v>933</v>
      </c>
      <c r="S52" s="36">
        <f t="shared" si="37"/>
        <v>4008</v>
      </c>
      <c r="T52" s="35">
        <f t="shared" si="37"/>
        <v>3138</v>
      </c>
      <c r="U52" s="35">
        <f t="shared" si="37"/>
        <v>933</v>
      </c>
      <c r="V52" s="36">
        <f t="shared" si="37"/>
        <v>4071</v>
      </c>
      <c r="W52" s="35">
        <f t="shared" ref="W52:AE52" si="38">SUM(W43:W51)</f>
        <v>3180</v>
      </c>
      <c r="X52" s="35">
        <f t="shared" si="38"/>
        <v>930</v>
      </c>
      <c r="Y52" s="36">
        <f t="shared" si="38"/>
        <v>4110</v>
      </c>
      <c r="Z52" s="35">
        <f t="shared" si="38"/>
        <v>3282</v>
      </c>
      <c r="AA52" s="35">
        <f t="shared" si="38"/>
        <v>1038</v>
      </c>
      <c r="AB52" s="36">
        <f t="shared" si="38"/>
        <v>4320</v>
      </c>
      <c r="AC52" s="35">
        <f t="shared" si="38"/>
        <v>3445</v>
      </c>
      <c r="AD52" s="35">
        <f t="shared" si="38"/>
        <v>1114</v>
      </c>
      <c r="AE52" s="36">
        <f t="shared" si="38"/>
        <v>4559</v>
      </c>
      <c r="AF52" s="35">
        <f t="shared" ref="AF52:AH52" si="39">SUM(AF43:AF51)</f>
        <v>3478</v>
      </c>
      <c r="AG52" s="35">
        <f t="shared" si="39"/>
        <v>1023</v>
      </c>
      <c r="AH52" s="36">
        <f t="shared" si="39"/>
        <v>4501</v>
      </c>
    </row>
    <row r="53" spans="1:34" ht="9.9" customHeight="1" x14ac:dyDescent="0.2">
      <c r="A53" s="18"/>
      <c r="B53" s="35"/>
      <c r="C53" s="35"/>
      <c r="D53" s="36"/>
      <c r="E53" s="35"/>
      <c r="F53" s="35"/>
      <c r="G53" s="36"/>
      <c r="H53" s="35"/>
      <c r="I53" s="35"/>
      <c r="J53" s="36"/>
      <c r="K53" s="35"/>
      <c r="L53" s="35"/>
      <c r="M53" s="36"/>
      <c r="N53" s="35"/>
      <c r="O53" s="35"/>
      <c r="P53" s="36"/>
      <c r="Q53" s="35"/>
      <c r="R53" s="35"/>
      <c r="S53" s="36"/>
      <c r="T53" s="35"/>
      <c r="U53" s="35"/>
      <c r="V53" s="36"/>
      <c r="W53" s="35"/>
      <c r="X53" s="35"/>
      <c r="Y53" s="36"/>
      <c r="Z53" s="35"/>
      <c r="AA53" s="35"/>
      <c r="AB53" s="36"/>
      <c r="AC53" s="35"/>
      <c r="AD53" s="35"/>
      <c r="AE53" s="36"/>
      <c r="AF53" s="35"/>
      <c r="AG53" s="35"/>
      <c r="AH53" s="36"/>
    </row>
    <row r="54" spans="1:34" x14ac:dyDescent="0.2">
      <c r="A54" s="13" t="s">
        <v>58</v>
      </c>
      <c r="B54" s="37">
        <v>31</v>
      </c>
      <c r="C54" s="37">
        <v>493</v>
      </c>
      <c r="D54" s="38">
        <f>SUM(B54:C54)</f>
        <v>524</v>
      </c>
      <c r="E54" s="37">
        <v>57</v>
      </c>
      <c r="F54" s="37">
        <v>498</v>
      </c>
      <c r="G54" s="38">
        <v>555</v>
      </c>
      <c r="H54" s="37">
        <v>94</v>
      </c>
      <c r="I54" s="37">
        <v>462</v>
      </c>
      <c r="J54" s="38">
        <v>556</v>
      </c>
      <c r="K54" s="37">
        <v>93</v>
      </c>
      <c r="L54" s="37">
        <v>402</v>
      </c>
      <c r="M54" s="38">
        <f>K54+L54</f>
        <v>495</v>
      </c>
      <c r="N54" s="37">
        <v>72</v>
      </c>
      <c r="O54" s="37">
        <v>390</v>
      </c>
      <c r="P54" s="38">
        <f>N54+O54</f>
        <v>462</v>
      </c>
      <c r="Q54" s="37">
        <v>93</v>
      </c>
      <c r="R54" s="37">
        <v>383</v>
      </c>
      <c r="S54" s="38">
        <f>Q54+R54</f>
        <v>476</v>
      </c>
      <c r="T54" s="37">
        <v>5</v>
      </c>
      <c r="U54" s="37">
        <v>421</v>
      </c>
      <c r="V54" s="38">
        <f>T54+U54</f>
        <v>426</v>
      </c>
      <c r="W54" s="37">
        <v>10</v>
      </c>
      <c r="X54" s="37">
        <v>390</v>
      </c>
      <c r="Y54" s="38">
        <f>W54+X54</f>
        <v>400</v>
      </c>
      <c r="Z54" s="37">
        <v>21</v>
      </c>
      <c r="AA54" s="37">
        <v>415</v>
      </c>
      <c r="AB54" s="38">
        <f>Z54+AA54</f>
        <v>436</v>
      </c>
      <c r="AC54" s="37">
        <v>26</v>
      </c>
      <c r="AD54" s="37">
        <v>282</v>
      </c>
      <c r="AE54" s="38">
        <f>AC54+AD54</f>
        <v>308</v>
      </c>
      <c r="AF54" s="37">
        <v>41</v>
      </c>
      <c r="AG54" s="37">
        <v>277</v>
      </c>
      <c r="AH54" s="38">
        <f>AF54+AG54</f>
        <v>318</v>
      </c>
    </row>
    <row r="55" spans="1:34" ht="13.2" x14ac:dyDescent="0.25">
      <c r="A55" s="11" t="s">
        <v>13</v>
      </c>
      <c r="B55" s="39">
        <f>SUM(B52:B54)</f>
        <v>2786</v>
      </c>
      <c r="C55" s="39">
        <f>SUM(C52:C54)</f>
        <v>1109</v>
      </c>
      <c r="D55" s="40">
        <f>SUM(D52:D54)</f>
        <v>3895</v>
      </c>
      <c r="E55" s="39">
        <v>2789</v>
      </c>
      <c r="F55" s="39">
        <v>1103</v>
      </c>
      <c r="G55" s="40">
        <v>3892</v>
      </c>
      <c r="H55" s="39">
        <v>2819</v>
      </c>
      <c r="I55" s="39">
        <v>1185</v>
      </c>
      <c r="J55" s="40">
        <v>4004</v>
      </c>
      <c r="K55" s="39">
        <f>SUM(K52:K54)</f>
        <v>2900</v>
      </c>
      <c r="L55" s="39">
        <f>SUM(L52:L54)</f>
        <v>1190</v>
      </c>
      <c r="M55" s="40">
        <f>SUM(K55:L55)</f>
        <v>4090</v>
      </c>
      <c r="N55" s="39">
        <f>SUM(N52:N54)</f>
        <v>2990</v>
      </c>
      <c r="O55" s="39">
        <f>SUM(O52:O54)</f>
        <v>1288</v>
      </c>
      <c r="P55" s="40">
        <f>SUM(N55:O55)</f>
        <v>4278</v>
      </c>
      <c r="Q55" s="39">
        <f>SUM(Q52:Q54)</f>
        <v>3168</v>
      </c>
      <c r="R55" s="39">
        <f>SUM(R52:R54)</f>
        <v>1316</v>
      </c>
      <c r="S55" s="40">
        <f>SUM(Q55:R55)</f>
        <v>4484</v>
      </c>
      <c r="T55" s="39">
        <f>SUM(T52:T54)</f>
        <v>3143</v>
      </c>
      <c r="U55" s="39">
        <f>SUM(U52:U54)</f>
        <v>1354</v>
      </c>
      <c r="V55" s="40">
        <f>SUM(T55:U55)</f>
        <v>4497</v>
      </c>
      <c r="W55" s="39">
        <f>SUM(W52:W54)</f>
        <v>3190</v>
      </c>
      <c r="X55" s="39">
        <f>SUM(X52:X54)</f>
        <v>1320</v>
      </c>
      <c r="Y55" s="40">
        <f>SUM(W55:X55)</f>
        <v>4510</v>
      </c>
      <c r="Z55" s="39">
        <f>SUM(Z52:Z54)</f>
        <v>3303</v>
      </c>
      <c r="AA55" s="39">
        <f>SUM(AA52:AA54)</f>
        <v>1453</v>
      </c>
      <c r="AB55" s="40">
        <f>SUM(Z55:AA55)</f>
        <v>4756</v>
      </c>
      <c r="AC55" s="39">
        <f>SUM(AC52:AC54)</f>
        <v>3471</v>
      </c>
      <c r="AD55" s="39">
        <f>SUM(AD52:AD54)</f>
        <v>1396</v>
      </c>
      <c r="AE55" s="40">
        <f>SUM(AC55:AD55)</f>
        <v>4867</v>
      </c>
      <c r="AF55" s="39">
        <f>SUM(AF52:AF54)</f>
        <v>3519</v>
      </c>
      <c r="AG55" s="39">
        <f>SUM(AG52:AG54)</f>
        <v>1300</v>
      </c>
      <c r="AH55" s="40">
        <f>SUM(AF55:AG55)</f>
        <v>4819</v>
      </c>
    </row>
    <row r="56" spans="1:34" x14ac:dyDescent="0.2">
      <c r="A56" s="15"/>
    </row>
    <row r="57" spans="1:34" ht="21.75" customHeight="1" x14ac:dyDescent="0.2">
      <c r="A57" s="15"/>
    </row>
    <row r="58" spans="1:34" ht="15.6" x14ac:dyDescent="0.3">
      <c r="A58" s="17"/>
      <c r="B58" s="5" t="s">
        <v>21</v>
      </c>
      <c r="C58" s="5"/>
      <c r="D58" s="6"/>
      <c r="E58" s="5" t="s">
        <v>27</v>
      </c>
      <c r="F58" s="5"/>
      <c r="G58" s="6"/>
      <c r="H58" s="5" t="s">
        <v>32</v>
      </c>
      <c r="I58" s="5"/>
      <c r="J58" s="6"/>
      <c r="K58" s="5" t="s">
        <v>35</v>
      </c>
      <c r="L58" s="5"/>
      <c r="M58" s="6"/>
      <c r="N58" s="5" t="s">
        <v>38</v>
      </c>
      <c r="O58" s="5"/>
      <c r="P58" s="6"/>
      <c r="Q58" s="5" t="s">
        <v>41</v>
      </c>
      <c r="R58" s="5"/>
      <c r="S58" s="6"/>
      <c r="T58" s="5" t="s">
        <v>44</v>
      </c>
      <c r="U58" s="5"/>
      <c r="V58" s="6"/>
      <c r="W58" s="5" t="s">
        <v>47</v>
      </c>
      <c r="X58" s="5"/>
      <c r="Y58" s="6"/>
      <c r="Z58" s="5" t="s">
        <v>51</v>
      </c>
      <c r="AA58" s="5"/>
      <c r="AB58" s="6"/>
      <c r="AC58" s="5" t="s">
        <v>54</v>
      </c>
      <c r="AD58" s="5"/>
      <c r="AE58" s="6"/>
      <c r="AF58" s="5" t="s">
        <v>60</v>
      </c>
      <c r="AG58" s="5"/>
      <c r="AH58" s="6"/>
    </row>
    <row r="59" spans="1:34" ht="16.2" thickBot="1" x14ac:dyDescent="0.35">
      <c r="A59" s="9" t="s">
        <v>18</v>
      </c>
      <c r="B59" s="7" t="s">
        <v>1</v>
      </c>
      <c r="C59" s="7" t="s">
        <v>2</v>
      </c>
      <c r="D59" s="8" t="s">
        <v>3</v>
      </c>
      <c r="E59" s="7" t="s">
        <v>1</v>
      </c>
      <c r="F59" s="7" t="s">
        <v>2</v>
      </c>
      <c r="G59" s="8" t="s">
        <v>3</v>
      </c>
      <c r="H59" s="7" t="s">
        <v>1</v>
      </c>
      <c r="I59" s="7" t="s">
        <v>2</v>
      </c>
      <c r="J59" s="8" t="s">
        <v>3</v>
      </c>
      <c r="K59" s="7" t="s">
        <v>1</v>
      </c>
      <c r="L59" s="7" t="s">
        <v>2</v>
      </c>
      <c r="M59" s="8" t="s">
        <v>3</v>
      </c>
      <c r="N59" s="7" t="s">
        <v>1</v>
      </c>
      <c r="O59" s="7" t="s">
        <v>2</v>
      </c>
      <c r="P59" s="8" t="s">
        <v>3</v>
      </c>
      <c r="Q59" s="7" t="s">
        <v>1</v>
      </c>
      <c r="R59" s="7" t="s">
        <v>2</v>
      </c>
      <c r="S59" s="8" t="s">
        <v>3</v>
      </c>
      <c r="T59" s="7" t="s">
        <v>1</v>
      </c>
      <c r="U59" s="7" t="s">
        <v>2</v>
      </c>
      <c r="V59" s="8" t="s">
        <v>3</v>
      </c>
      <c r="W59" s="7" t="s">
        <v>1</v>
      </c>
      <c r="X59" s="7" t="s">
        <v>2</v>
      </c>
      <c r="Y59" s="8" t="s">
        <v>3</v>
      </c>
      <c r="Z59" s="7" t="s">
        <v>1</v>
      </c>
      <c r="AA59" s="7" t="s">
        <v>2</v>
      </c>
      <c r="AB59" s="8" t="s">
        <v>3</v>
      </c>
      <c r="AC59" s="7" t="s">
        <v>1</v>
      </c>
      <c r="AD59" s="7" t="s">
        <v>2</v>
      </c>
      <c r="AE59" s="8" t="s">
        <v>3</v>
      </c>
      <c r="AF59" s="7" t="s">
        <v>1</v>
      </c>
      <c r="AG59" s="7" t="s">
        <v>2</v>
      </c>
      <c r="AH59" s="8" t="s">
        <v>3</v>
      </c>
    </row>
    <row r="60" spans="1:34" ht="10.8" thickTop="1" x14ac:dyDescent="0.2">
      <c r="A60" s="18"/>
      <c r="B60" s="3"/>
      <c r="C60" s="3"/>
      <c r="D60" s="4"/>
      <c r="E60" s="3"/>
      <c r="F60" s="3"/>
      <c r="G60" s="4"/>
      <c r="H60" s="3"/>
      <c r="I60" s="3"/>
      <c r="J60" s="4"/>
      <c r="K60" s="3"/>
      <c r="L60" s="3"/>
      <c r="M60" s="4"/>
      <c r="N60" s="3"/>
      <c r="O60" s="3"/>
      <c r="P60" s="4"/>
      <c r="Q60" s="3"/>
      <c r="R60" s="3"/>
      <c r="S60" s="4"/>
      <c r="T60" s="3"/>
      <c r="U60" s="3"/>
      <c r="V60" s="4"/>
      <c r="W60" s="3"/>
      <c r="X60" s="3"/>
      <c r="Y60" s="4"/>
      <c r="Z60" s="3"/>
      <c r="AA60" s="3"/>
      <c r="AB60" s="4"/>
      <c r="AC60" s="3"/>
      <c r="AD60" s="3"/>
      <c r="AE60" s="4"/>
      <c r="AF60" s="3"/>
      <c r="AG60" s="3"/>
      <c r="AH60" s="4"/>
    </row>
    <row r="61" spans="1:34" x14ac:dyDescent="0.2">
      <c r="A61" s="10" t="s">
        <v>4</v>
      </c>
      <c r="B61" s="35">
        <v>607</v>
      </c>
      <c r="C61" s="35">
        <v>7</v>
      </c>
      <c r="D61" s="36">
        <f>SUM(B61:C61)</f>
        <v>614</v>
      </c>
      <c r="E61" s="35">
        <v>615</v>
      </c>
      <c r="F61" s="35">
        <v>11</v>
      </c>
      <c r="G61" s="36">
        <v>626</v>
      </c>
      <c r="H61" s="35">
        <v>614</v>
      </c>
      <c r="I61" s="35">
        <v>4</v>
      </c>
      <c r="J61" s="36">
        <v>618</v>
      </c>
      <c r="K61" s="35">
        <v>633</v>
      </c>
      <c r="L61" s="35">
        <v>8</v>
      </c>
      <c r="M61" s="36">
        <f>K61+L61</f>
        <v>641</v>
      </c>
      <c r="N61" s="35">
        <v>631</v>
      </c>
      <c r="O61" s="35">
        <v>9</v>
      </c>
      <c r="P61" s="36">
        <f>N61+O61</f>
        <v>640</v>
      </c>
      <c r="Q61" s="35">
        <v>644</v>
      </c>
      <c r="R61" s="35">
        <v>6</v>
      </c>
      <c r="S61" s="36">
        <f>Q61+R61</f>
        <v>650</v>
      </c>
      <c r="T61" s="35">
        <v>648</v>
      </c>
      <c r="U61" s="35">
        <v>6</v>
      </c>
      <c r="V61" s="36">
        <f>T61+U61</f>
        <v>654</v>
      </c>
      <c r="W61" s="35">
        <v>658</v>
      </c>
      <c r="X61" s="35">
        <v>3</v>
      </c>
      <c r="Y61" s="36">
        <f>W61+X61</f>
        <v>661</v>
      </c>
      <c r="Z61" s="35">
        <v>632</v>
      </c>
      <c r="AA61" s="35">
        <v>5</v>
      </c>
      <c r="AB61" s="36">
        <f>Z61+AA61</f>
        <v>637</v>
      </c>
      <c r="AC61" s="35">
        <v>641</v>
      </c>
      <c r="AD61" s="35">
        <v>2</v>
      </c>
      <c r="AE61" s="36">
        <f>AC61+AD61</f>
        <v>643</v>
      </c>
      <c r="AF61" s="35">
        <v>625</v>
      </c>
      <c r="AG61" s="35">
        <v>6</v>
      </c>
      <c r="AH61" s="36">
        <f>AF61+AG61</f>
        <v>631</v>
      </c>
    </row>
    <row r="62" spans="1:34" ht="12" x14ac:dyDescent="0.35">
      <c r="A62" s="10" t="s">
        <v>5</v>
      </c>
      <c r="B62" s="45">
        <v>194</v>
      </c>
      <c r="C62" s="45">
        <v>16</v>
      </c>
      <c r="D62" s="46">
        <f>SUM(B62:C62)</f>
        <v>210</v>
      </c>
      <c r="E62" s="45">
        <v>261</v>
      </c>
      <c r="F62" s="45">
        <v>22</v>
      </c>
      <c r="G62" s="46">
        <v>283</v>
      </c>
      <c r="H62" s="45">
        <v>286</v>
      </c>
      <c r="I62" s="45">
        <v>23</v>
      </c>
      <c r="J62" s="46">
        <v>309</v>
      </c>
      <c r="K62" s="45">
        <v>325</v>
      </c>
      <c r="L62" s="45">
        <v>25</v>
      </c>
      <c r="M62" s="46">
        <f>K62+L62</f>
        <v>350</v>
      </c>
      <c r="N62" s="45">
        <v>323</v>
      </c>
      <c r="O62" s="45">
        <v>22</v>
      </c>
      <c r="P62" s="46">
        <f>N62+O62</f>
        <v>345</v>
      </c>
      <c r="Q62" s="45">
        <v>359</v>
      </c>
      <c r="R62" s="45">
        <v>24</v>
      </c>
      <c r="S62" s="46">
        <f>Q62+R62</f>
        <v>383</v>
      </c>
      <c r="T62" s="45">
        <v>393</v>
      </c>
      <c r="U62" s="45">
        <v>35</v>
      </c>
      <c r="V62" s="46">
        <f>T62+U62</f>
        <v>428</v>
      </c>
      <c r="W62" s="45">
        <v>375</v>
      </c>
      <c r="X62" s="45">
        <v>16</v>
      </c>
      <c r="Y62" s="46">
        <f>W62+X62</f>
        <v>391</v>
      </c>
      <c r="Z62" s="45">
        <v>467</v>
      </c>
      <c r="AA62" s="45">
        <v>25</v>
      </c>
      <c r="AB62" s="46">
        <f>Z62+AA62</f>
        <v>492</v>
      </c>
      <c r="AC62" s="45">
        <v>522</v>
      </c>
      <c r="AD62" s="45">
        <v>28</v>
      </c>
      <c r="AE62" s="46">
        <f>AC62+AD62</f>
        <v>550</v>
      </c>
      <c r="AF62" s="45">
        <v>514</v>
      </c>
      <c r="AG62" s="45">
        <v>20</v>
      </c>
      <c r="AH62" s="46">
        <f>AF62+AG62</f>
        <v>534</v>
      </c>
    </row>
    <row r="63" spans="1:34" ht="13.2" x14ac:dyDescent="0.25">
      <c r="A63" s="11" t="s">
        <v>29</v>
      </c>
      <c r="B63" s="35">
        <f>SUM(B61:B62)</f>
        <v>801</v>
      </c>
      <c r="C63" s="35">
        <f>SUM(C61:C62)</f>
        <v>23</v>
      </c>
      <c r="D63" s="36">
        <f>SUM(D61:D62)</f>
        <v>824</v>
      </c>
      <c r="E63" s="35">
        <v>876</v>
      </c>
      <c r="F63" s="35">
        <v>33</v>
      </c>
      <c r="G63" s="36">
        <v>909</v>
      </c>
      <c r="H63" s="35">
        <v>900</v>
      </c>
      <c r="I63" s="35">
        <v>27</v>
      </c>
      <c r="J63" s="36">
        <v>927</v>
      </c>
      <c r="K63" s="35">
        <f>SUM(K61:K62)</f>
        <v>958</v>
      </c>
      <c r="L63" s="35">
        <f>SUM(L61:L62)</f>
        <v>33</v>
      </c>
      <c r="M63" s="36">
        <v>991</v>
      </c>
      <c r="N63" s="35">
        <f t="shared" ref="N63:S63" si="40">SUM(N61:N62)</f>
        <v>954</v>
      </c>
      <c r="O63" s="35">
        <f t="shared" si="40"/>
        <v>31</v>
      </c>
      <c r="P63" s="36">
        <f t="shared" si="40"/>
        <v>985</v>
      </c>
      <c r="Q63" s="35">
        <f t="shared" si="40"/>
        <v>1003</v>
      </c>
      <c r="R63" s="35">
        <f t="shared" si="40"/>
        <v>30</v>
      </c>
      <c r="S63" s="36">
        <f t="shared" si="40"/>
        <v>1033</v>
      </c>
      <c r="T63" s="35">
        <f t="shared" ref="T63:AE63" si="41">SUM(T61:T62)</f>
        <v>1041</v>
      </c>
      <c r="U63" s="35">
        <f t="shared" si="41"/>
        <v>41</v>
      </c>
      <c r="V63" s="36">
        <f t="shared" si="41"/>
        <v>1082</v>
      </c>
      <c r="W63" s="35">
        <f t="shared" si="41"/>
        <v>1033</v>
      </c>
      <c r="X63" s="35">
        <f t="shared" si="41"/>
        <v>19</v>
      </c>
      <c r="Y63" s="36">
        <f t="shared" si="41"/>
        <v>1052</v>
      </c>
      <c r="Z63" s="35">
        <f t="shared" si="41"/>
        <v>1099</v>
      </c>
      <c r="AA63" s="35">
        <f t="shared" si="41"/>
        <v>30</v>
      </c>
      <c r="AB63" s="36">
        <f t="shared" si="41"/>
        <v>1129</v>
      </c>
      <c r="AC63" s="35">
        <f t="shared" si="41"/>
        <v>1163</v>
      </c>
      <c r="AD63" s="35">
        <f t="shared" si="41"/>
        <v>30</v>
      </c>
      <c r="AE63" s="36">
        <f t="shared" si="41"/>
        <v>1193</v>
      </c>
      <c r="AF63" s="35">
        <f t="shared" ref="AF63:AH63" si="42">SUM(AF61:AF62)</f>
        <v>1139</v>
      </c>
      <c r="AG63" s="35">
        <f t="shared" si="42"/>
        <v>26</v>
      </c>
      <c r="AH63" s="36">
        <f t="shared" si="42"/>
        <v>1165</v>
      </c>
    </row>
    <row r="64" spans="1:34" x14ac:dyDescent="0.2">
      <c r="A64" s="10"/>
      <c r="B64" s="35"/>
      <c r="C64" s="35"/>
      <c r="D64" s="36"/>
      <c r="E64" s="35"/>
      <c r="F64" s="35"/>
      <c r="G64" s="36"/>
      <c r="H64" s="35"/>
      <c r="I64" s="35"/>
      <c r="J64" s="36"/>
      <c r="K64" s="35"/>
      <c r="L64" s="35"/>
      <c r="M64" s="36"/>
      <c r="N64" s="35"/>
      <c r="O64" s="35"/>
      <c r="P64" s="36"/>
      <c r="Q64" s="35"/>
      <c r="R64" s="35"/>
      <c r="S64" s="36"/>
      <c r="T64" s="35"/>
      <c r="U64" s="35"/>
      <c r="V64" s="36"/>
      <c r="W64" s="35"/>
      <c r="X64" s="35"/>
      <c r="Y64" s="36"/>
      <c r="Z64" s="35"/>
      <c r="AA64" s="35"/>
      <c r="AB64" s="36"/>
      <c r="AC64" s="35"/>
      <c r="AD64" s="35"/>
      <c r="AE64" s="36"/>
      <c r="AF64" s="35"/>
      <c r="AG64" s="35"/>
      <c r="AH64" s="36"/>
    </row>
    <row r="65" spans="1:34" x14ac:dyDescent="0.2">
      <c r="A65" s="12" t="s">
        <v>14</v>
      </c>
      <c r="B65" s="35">
        <v>760</v>
      </c>
      <c r="C65" s="35">
        <v>178</v>
      </c>
      <c r="D65" s="36">
        <f t="shared" ref="D65:D71" si="43">SUM(B65:C65)</f>
        <v>938</v>
      </c>
      <c r="E65" s="35">
        <v>519</v>
      </c>
      <c r="F65" s="35">
        <v>144</v>
      </c>
      <c r="G65" s="36">
        <v>663</v>
      </c>
      <c r="H65" s="35">
        <v>460</v>
      </c>
      <c r="I65" s="35">
        <v>158</v>
      </c>
      <c r="J65" s="36">
        <v>618</v>
      </c>
      <c r="K65" s="35">
        <v>433</v>
      </c>
      <c r="L65" s="35">
        <v>184</v>
      </c>
      <c r="M65" s="36">
        <f>K65+L65</f>
        <v>617</v>
      </c>
      <c r="N65" s="35">
        <v>536</v>
      </c>
      <c r="O65" s="35">
        <v>207</v>
      </c>
      <c r="P65" s="36">
        <f t="shared" ref="P65:P71" si="44">N65+O65</f>
        <v>743</v>
      </c>
      <c r="Q65" s="35">
        <v>599</v>
      </c>
      <c r="R65" s="35">
        <v>226</v>
      </c>
      <c r="S65" s="36">
        <f t="shared" ref="S65:S71" si="45">Q65+R65</f>
        <v>825</v>
      </c>
      <c r="T65" s="35">
        <v>646</v>
      </c>
      <c r="U65" s="35">
        <v>237</v>
      </c>
      <c r="V65" s="36">
        <f t="shared" ref="V65:V71" si="46">T65+U65</f>
        <v>883</v>
      </c>
      <c r="W65" s="35">
        <v>677</v>
      </c>
      <c r="X65" s="35">
        <v>283</v>
      </c>
      <c r="Y65" s="36">
        <f t="shared" ref="Y65:Y71" si="47">W65+X65</f>
        <v>960</v>
      </c>
      <c r="Z65" s="35">
        <v>703</v>
      </c>
      <c r="AA65" s="35">
        <v>318</v>
      </c>
      <c r="AB65" s="36">
        <f t="shared" ref="AB65:AB71" si="48">Z65+AA65</f>
        <v>1021</v>
      </c>
      <c r="AC65" s="35">
        <v>681</v>
      </c>
      <c r="AD65" s="35">
        <v>343</v>
      </c>
      <c r="AE65" s="36">
        <f t="shared" ref="AE65:AE71" si="49">AC65+AD65</f>
        <v>1024</v>
      </c>
      <c r="AF65" s="35">
        <v>679</v>
      </c>
      <c r="AG65" s="35">
        <v>326</v>
      </c>
      <c r="AH65" s="36">
        <f t="shared" ref="AH65:AH71" si="50">AF65+AG65</f>
        <v>1005</v>
      </c>
    </row>
    <row r="66" spans="1:34" x14ac:dyDescent="0.2">
      <c r="A66" s="10" t="s">
        <v>7</v>
      </c>
      <c r="B66" s="35">
        <v>74</v>
      </c>
      <c r="C66" s="35">
        <v>200</v>
      </c>
      <c r="D66" s="36">
        <f t="shared" si="43"/>
        <v>274</v>
      </c>
      <c r="E66" s="35">
        <v>117</v>
      </c>
      <c r="F66" s="35">
        <v>237</v>
      </c>
      <c r="G66" s="36">
        <v>354</v>
      </c>
      <c r="H66" s="35">
        <v>130</v>
      </c>
      <c r="I66" s="35">
        <v>293</v>
      </c>
      <c r="J66" s="36">
        <v>423</v>
      </c>
      <c r="K66" s="35">
        <v>127</v>
      </c>
      <c r="L66" s="35">
        <v>312</v>
      </c>
      <c r="M66" s="36">
        <f>K66+L66</f>
        <v>439</v>
      </c>
      <c r="N66" s="35">
        <v>150</v>
      </c>
      <c r="O66" s="35">
        <v>350</v>
      </c>
      <c r="P66" s="36">
        <f t="shared" si="44"/>
        <v>500</v>
      </c>
      <c r="Q66" s="35">
        <v>181</v>
      </c>
      <c r="R66" s="35">
        <v>380</v>
      </c>
      <c r="S66" s="36">
        <f t="shared" si="45"/>
        <v>561</v>
      </c>
      <c r="T66" s="35">
        <v>218</v>
      </c>
      <c r="U66" s="35">
        <v>381</v>
      </c>
      <c r="V66" s="36">
        <f t="shared" si="46"/>
        <v>599</v>
      </c>
      <c r="W66" s="35">
        <v>200</v>
      </c>
      <c r="X66" s="35">
        <v>380</v>
      </c>
      <c r="Y66" s="36">
        <f t="shared" si="47"/>
        <v>580</v>
      </c>
      <c r="Z66" s="35">
        <v>204</v>
      </c>
      <c r="AA66" s="35">
        <v>377</v>
      </c>
      <c r="AB66" s="36">
        <f t="shared" si="48"/>
        <v>581</v>
      </c>
      <c r="AC66" s="35">
        <v>233</v>
      </c>
      <c r="AD66" s="35">
        <v>391</v>
      </c>
      <c r="AE66" s="36">
        <f t="shared" si="49"/>
        <v>624</v>
      </c>
      <c r="AF66" s="35">
        <v>236</v>
      </c>
      <c r="AG66" s="35">
        <v>386</v>
      </c>
      <c r="AH66" s="36">
        <f t="shared" si="50"/>
        <v>622</v>
      </c>
    </row>
    <row r="67" spans="1:34" x14ac:dyDescent="0.2">
      <c r="A67" s="10" t="s">
        <v>15</v>
      </c>
      <c r="B67" s="35">
        <v>285</v>
      </c>
      <c r="C67" s="35">
        <v>48</v>
      </c>
      <c r="D67" s="36">
        <f t="shared" si="43"/>
        <v>333</v>
      </c>
      <c r="E67" s="35">
        <v>342</v>
      </c>
      <c r="F67" s="35">
        <v>29</v>
      </c>
      <c r="G67" s="36">
        <v>371</v>
      </c>
      <c r="H67" s="35">
        <v>332</v>
      </c>
      <c r="I67" s="35">
        <v>56</v>
      </c>
      <c r="J67" s="36">
        <v>388</v>
      </c>
      <c r="K67" s="35">
        <v>335</v>
      </c>
      <c r="L67" s="35">
        <v>52</v>
      </c>
      <c r="M67" s="36">
        <f>K67+L67</f>
        <v>387</v>
      </c>
      <c r="N67" s="35">
        <v>350</v>
      </c>
      <c r="O67" s="35">
        <v>53</v>
      </c>
      <c r="P67" s="36">
        <f t="shared" si="44"/>
        <v>403</v>
      </c>
      <c r="Q67" s="35">
        <v>343</v>
      </c>
      <c r="R67" s="35">
        <v>43</v>
      </c>
      <c r="S67" s="36">
        <f t="shared" si="45"/>
        <v>386</v>
      </c>
      <c r="T67" s="35">
        <v>333</v>
      </c>
      <c r="U67" s="35">
        <v>31</v>
      </c>
      <c r="V67" s="36">
        <f t="shared" si="46"/>
        <v>364</v>
      </c>
      <c r="W67" s="35">
        <v>344</v>
      </c>
      <c r="X67" s="35">
        <v>33</v>
      </c>
      <c r="Y67" s="36">
        <f t="shared" si="47"/>
        <v>377</v>
      </c>
      <c r="Z67" s="35">
        <v>325</v>
      </c>
      <c r="AA67" s="35">
        <v>33</v>
      </c>
      <c r="AB67" s="36">
        <f t="shared" si="48"/>
        <v>358</v>
      </c>
      <c r="AC67" s="35">
        <v>342</v>
      </c>
      <c r="AD67" s="35">
        <v>25</v>
      </c>
      <c r="AE67" s="36">
        <f t="shared" si="49"/>
        <v>367</v>
      </c>
      <c r="AF67" s="35">
        <v>337</v>
      </c>
      <c r="AG67" s="35">
        <v>30</v>
      </c>
      <c r="AH67" s="36">
        <f t="shared" si="50"/>
        <v>367</v>
      </c>
    </row>
    <row r="68" spans="1:34" x14ac:dyDescent="0.2">
      <c r="A68" s="10" t="s">
        <v>56</v>
      </c>
      <c r="B68" s="35"/>
      <c r="C68" s="35"/>
      <c r="D68" s="36"/>
      <c r="E68" s="35"/>
      <c r="F68" s="35"/>
      <c r="G68" s="36"/>
      <c r="H68" s="35"/>
      <c r="I68" s="35"/>
      <c r="J68" s="36"/>
      <c r="K68" s="35"/>
      <c r="L68" s="35"/>
      <c r="M68" s="36"/>
      <c r="N68" s="35"/>
      <c r="O68" s="35"/>
      <c r="P68" s="36"/>
      <c r="Q68" s="35"/>
      <c r="R68" s="35"/>
      <c r="S68" s="36"/>
      <c r="T68" s="35"/>
      <c r="U68" s="35"/>
      <c r="V68" s="36"/>
      <c r="W68" s="35"/>
      <c r="X68" s="35"/>
      <c r="Y68" s="36"/>
      <c r="Z68" s="35"/>
      <c r="AA68" s="35"/>
      <c r="AB68" s="36"/>
      <c r="AC68" s="35"/>
      <c r="AD68" s="35"/>
      <c r="AE68" s="36"/>
      <c r="AF68" s="35"/>
      <c r="AG68" s="35"/>
      <c r="AH68" s="36"/>
    </row>
    <row r="69" spans="1:34" x14ac:dyDescent="0.2">
      <c r="A69" s="10" t="s">
        <v>9</v>
      </c>
      <c r="B69" s="35">
        <v>426</v>
      </c>
      <c r="C69" s="30">
        <v>0</v>
      </c>
      <c r="D69" s="36">
        <f t="shared" si="43"/>
        <v>426</v>
      </c>
      <c r="E69" s="35">
        <v>411</v>
      </c>
      <c r="F69" s="30">
        <v>0</v>
      </c>
      <c r="G69" s="36">
        <v>411</v>
      </c>
      <c r="H69" s="35">
        <v>414</v>
      </c>
      <c r="I69" s="30">
        <v>0</v>
      </c>
      <c r="J69" s="36">
        <v>414</v>
      </c>
      <c r="K69" s="35">
        <v>407</v>
      </c>
      <c r="L69" s="30">
        <v>0</v>
      </c>
      <c r="M69" s="36">
        <v>407</v>
      </c>
      <c r="N69" s="35">
        <v>408</v>
      </c>
      <c r="O69" s="30">
        <v>0</v>
      </c>
      <c r="P69" s="36">
        <f t="shared" si="44"/>
        <v>408</v>
      </c>
      <c r="Q69" s="35">
        <v>427</v>
      </c>
      <c r="R69" s="30">
        <v>0</v>
      </c>
      <c r="S69" s="36">
        <f t="shared" si="45"/>
        <v>427</v>
      </c>
      <c r="T69" s="35">
        <v>437</v>
      </c>
      <c r="U69" s="30">
        <v>0</v>
      </c>
      <c r="V69" s="36">
        <f t="shared" si="46"/>
        <v>437</v>
      </c>
      <c r="W69" s="35">
        <v>429</v>
      </c>
      <c r="X69" s="30">
        <v>0</v>
      </c>
      <c r="Y69" s="36">
        <f t="shared" si="47"/>
        <v>429</v>
      </c>
      <c r="Z69" s="35">
        <v>430</v>
      </c>
      <c r="AA69" s="30">
        <v>0</v>
      </c>
      <c r="AB69" s="36">
        <f t="shared" ref="AB69:AB75" si="51">Z69+AA69</f>
        <v>430</v>
      </c>
      <c r="AC69" s="35">
        <v>433</v>
      </c>
      <c r="AD69" s="30"/>
      <c r="AE69" s="36">
        <f t="shared" ref="AE69:AE75" si="52">AC69+AD69</f>
        <v>433</v>
      </c>
      <c r="AF69" s="35">
        <v>432</v>
      </c>
      <c r="AG69" s="30"/>
      <c r="AH69" s="36">
        <f t="shared" si="50"/>
        <v>432</v>
      </c>
    </row>
    <row r="70" spans="1:34" x14ac:dyDescent="0.2">
      <c r="A70" s="10" t="s">
        <v>10</v>
      </c>
      <c r="B70" s="35">
        <v>334</v>
      </c>
      <c r="C70" s="35">
        <v>87</v>
      </c>
      <c r="D70" s="36">
        <f t="shared" si="43"/>
        <v>421</v>
      </c>
      <c r="E70" s="35">
        <v>412</v>
      </c>
      <c r="F70" s="35">
        <v>91</v>
      </c>
      <c r="G70" s="36">
        <v>503</v>
      </c>
      <c r="H70" s="35">
        <v>457</v>
      </c>
      <c r="I70" s="35">
        <v>75</v>
      </c>
      <c r="J70" s="36">
        <v>532</v>
      </c>
      <c r="K70" s="35">
        <v>452</v>
      </c>
      <c r="L70" s="35">
        <v>77</v>
      </c>
      <c r="M70" s="36">
        <f>K70+L70</f>
        <v>529</v>
      </c>
      <c r="N70" s="35">
        <v>462</v>
      </c>
      <c r="O70" s="35">
        <v>76</v>
      </c>
      <c r="P70" s="36">
        <f t="shared" si="44"/>
        <v>538</v>
      </c>
      <c r="Q70" s="35">
        <v>460</v>
      </c>
      <c r="R70" s="35">
        <v>69</v>
      </c>
      <c r="S70" s="36">
        <f t="shared" si="45"/>
        <v>529</v>
      </c>
      <c r="T70" s="35">
        <v>426</v>
      </c>
      <c r="U70" s="35">
        <v>64</v>
      </c>
      <c r="V70" s="36">
        <f t="shared" si="46"/>
        <v>490</v>
      </c>
      <c r="W70" s="35">
        <v>434</v>
      </c>
      <c r="X70" s="35">
        <v>59</v>
      </c>
      <c r="Y70" s="36">
        <f t="shared" si="47"/>
        <v>493</v>
      </c>
      <c r="Z70" s="35">
        <v>396</v>
      </c>
      <c r="AA70" s="35">
        <v>68</v>
      </c>
      <c r="AB70" s="36">
        <f t="shared" si="51"/>
        <v>464</v>
      </c>
      <c r="AC70" s="35">
        <v>368</v>
      </c>
      <c r="AD70" s="35">
        <v>69</v>
      </c>
      <c r="AE70" s="36">
        <f t="shared" si="52"/>
        <v>437</v>
      </c>
      <c r="AF70" s="35">
        <v>355</v>
      </c>
      <c r="AG70" s="35">
        <v>64</v>
      </c>
      <c r="AH70" s="36">
        <f t="shared" si="50"/>
        <v>419</v>
      </c>
    </row>
    <row r="71" spans="1:34" ht="12" x14ac:dyDescent="0.35">
      <c r="A71" s="10" t="s">
        <v>11</v>
      </c>
      <c r="B71" s="45">
        <v>45</v>
      </c>
      <c r="C71" s="45">
        <v>110</v>
      </c>
      <c r="D71" s="46">
        <f t="shared" si="43"/>
        <v>155</v>
      </c>
      <c r="E71" s="45">
        <v>51</v>
      </c>
      <c r="F71" s="45">
        <v>135</v>
      </c>
      <c r="G71" s="46">
        <v>186</v>
      </c>
      <c r="H71" s="45">
        <v>45</v>
      </c>
      <c r="I71" s="45">
        <v>150</v>
      </c>
      <c r="J71" s="46">
        <v>195</v>
      </c>
      <c r="K71" s="45">
        <v>46</v>
      </c>
      <c r="L71" s="45">
        <v>166</v>
      </c>
      <c r="M71" s="46">
        <f>K71+L71</f>
        <v>212</v>
      </c>
      <c r="N71" s="45">
        <v>55</v>
      </c>
      <c r="O71" s="45">
        <v>142</v>
      </c>
      <c r="P71" s="46">
        <f t="shared" si="44"/>
        <v>197</v>
      </c>
      <c r="Q71" s="45">
        <v>47</v>
      </c>
      <c r="R71" s="45">
        <v>157</v>
      </c>
      <c r="S71" s="46">
        <f t="shared" si="45"/>
        <v>204</v>
      </c>
      <c r="T71" s="45">
        <v>46</v>
      </c>
      <c r="U71" s="45">
        <v>175</v>
      </c>
      <c r="V71" s="46">
        <f t="shared" si="46"/>
        <v>221</v>
      </c>
      <c r="W71" s="45">
        <v>53</v>
      </c>
      <c r="X71" s="45">
        <v>179</v>
      </c>
      <c r="Y71" s="46">
        <f t="shared" si="47"/>
        <v>232</v>
      </c>
      <c r="Z71" s="45">
        <v>40</v>
      </c>
      <c r="AA71" s="45">
        <v>196</v>
      </c>
      <c r="AB71" s="46">
        <f t="shared" si="51"/>
        <v>236</v>
      </c>
      <c r="AC71" s="45">
        <v>33</v>
      </c>
      <c r="AD71" s="45">
        <v>203</v>
      </c>
      <c r="AE71" s="46">
        <f t="shared" si="52"/>
        <v>236</v>
      </c>
      <c r="AF71" s="45">
        <v>30</v>
      </c>
      <c r="AG71" s="45">
        <v>185</v>
      </c>
      <c r="AH71" s="46">
        <f t="shared" si="50"/>
        <v>215</v>
      </c>
    </row>
    <row r="72" spans="1:34" ht="13.2" x14ac:dyDescent="0.25">
      <c r="A72" s="11" t="s">
        <v>30</v>
      </c>
      <c r="B72" s="35">
        <f>SUM(B63:B71)</f>
        <v>2725</v>
      </c>
      <c r="C72" s="35">
        <f>SUM(C63:C71)</f>
        <v>646</v>
      </c>
      <c r="D72" s="36">
        <f>SUM(D63:D71)</f>
        <v>3371</v>
      </c>
      <c r="E72" s="35">
        <v>2728</v>
      </c>
      <c r="F72" s="35">
        <v>669</v>
      </c>
      <c r="G72" s="36">
        <v>3397</v>
      </c>
      <c r="H72" s="35">
        <v>2738</v>
      </c>
      <c r="I72" s="35">
        <v>759</v>
      </c>
      <c r="J72" s="36">
        <v>3497</v>
      </c>
      <c r="K72" s="35">
        <f t="shared" ref="K72:P72" si="53">SUM(K63:K71)</f>
        <v>2758</v>
      </c>
      <c r="L72" s="35">
        <f t="shared" si="53"/>
        <v>824</v>
      </c>
      <c r="M72" s="36">
        <f t="shared" si="53"/>
        <v>3582</v>
      </c>
      <c r="N72" s="35">
        <f>SUM(N63:N71)</f>
        <v>2915</v>
      </c>
      <c r="O72" s="35">
        <f>SUM(O63:O71)</f>
        <v>859</v>
      </c>
      <c r="P72" s="36">
        <f t="shared" si="53"/>
        <v>3774</v>
      </c>
      <c r="Q72" s="35">
        <f t="shared" ref="Q72:V72" si="54">SUM(Q63:Q71)</f>
        <v>3060</v>
      </c>
      <c r="R72" s="35">
        <f t="shared" si="54"/>
        <v>905</v>
      </c>
      <c r="S72" s="36">
        <f t="shared" si="54"/>
        <v>3965</v>
      </c>
      <c r="T72" s="35">
        <f t="shared" si="54"/>
        <v>3147</v>
      </c>
      <c r="U72" s="35">
        <f t="shared" si="54"/>
        <v>929</v>
      </c>
      <c r="V72" s="36">
        <f t="shared" si="54"/>
        <v>4076</v>
      </c>
      <c r="W72" s="35">
        <f t="shared" ref="W72:AE72" si="55">SUM(W63:W71)</f>
        <v>3170</v>
      </c>
      <c r="X72" s="35">
        <f t="shared" si="55"/>
        <v>953</v>
      </c>
      <c r="Y72" s="36">
        <f t="shared" si="55"/>
        <v>4123</v>
      </c>
      <c r="Z72" s="35">
        <f t="shared" si="55"/>
        <v>3197</v>
      </c>
      <c r="AA72" s="35">
        <f t="shared" si="55"/>
        <v>1022</v>
      </c>
      <c r="AB72" s="36">
        <f t="shared" si="55"/>
        <v>4219</v>
      </c>
      <c r="AC72" s="35">
        <f t="shared" si="55"/>
        <v>3253</v>
      </c>
      <c r="AD72" s="35">
        <f t="shared" si="55"/>
        <v>1061</v>
      </c>
      <c r="AE72" s="36">
        <f t="shared" si="55"/>
        <v>4314</v>
      </c>
      <c r="AF72" s="35">
        <f t="shared" ref="AC72:AH72" si="56">SUM(AF63:AF71)</f>
        <v>3208</v>
      </c>
      <c r="AG72" s="35">
        <f t="shared" si="56"/>
        <v>1017</v>
      </c>
      <c r="AH72" s="36">
        <f t="shared" si="56"/>
        <v>4225</v>
      </c>
    </row>
    <row r="73" spans="1:34" x14ac:dyDescent="0.2">
      <c r="A73" s="18"/>
      <c r="B73" s="35"/>
      <c r="C73" s="35"/>
      <c r="D73" s="36"/>
      <c r="E73" s="35"/>
      <c r="F73" s="35"/>
      <c r="G73" s="36"/>
      <c r="H73" s="35"/>
      <c r="I73" s="35"/>
      <c r="J73" s="36"/>
      <c r="K73" s="35"/>
      <c r="L73" s="35"/>
      <c r="M73" s="36"/>
      <c r="N73" s="35"/>
      <c r="O73" s="35"/>
      <c r="P73" s="36"/>
      <c r="Q73" s="35"/>
      <c r="R73" s="35"/>
      <c r="S73" s="36"/>
      <c r="T73" s="35"/>
      <c r="U73" s="35"/>
      <c r="V73" s="36"/>
      <c r="W73" s="35"/>
      <c r="X73" s="35"/>
      <c r="Y73" s="36"/>
      <c r="Z73" s="35"/>
      <c r="AA73" s="35"/>
      <c r="AB73" s="36"/>
      <c r="AC73" s="35"/>
      <c r="AD73" s="35"/>
      <c r="AE73" s="36"/>
      <c r="AF73" s="35"/>
      <c r="AG73" s="35"/>
      <c r="AH73" s="36"/>
    </row>
    <row r="74" spans="1:34" x14ac:dyDescent="0.2">
      <c r="A74" s="13" t="s">
        <v>58</v>
      </c>
      <c r="B74" s="37">
        <v>37</v>
      </c>
      <c r="C74" s="37">
        <v>470</v>
      </c>
      <c r="D74" s="38">
        <f>SUM(B74:C74)</f>
        <v>507</v>
      </c>
      <c r="E74" s="37">
        <v>54</v>
      </c>
      <c r="F74" s="37">
        <v>395</v>
      </c>
      <c r="G74" s="38">
        <v>449</v>
      </c>
      <c r="H74" s="37">
        <v>92</v>
      </c>
      <c r="I74" s="37">
        <v>365</v>
      </c>
      <c r="J74" s="38">
        <v>457</v>
      </c>
      <c r="K74" s="37">
        <v>99</v>
      </c>
      <c r="L74" s="37">
        <v>351</v>
      </c>
      <c r="M74" s="38">
        <f>K74+L74</f>
        <v>450</v>
      </c>
      <c r="N74" s="37">
        <v>27</v>
      </c>
      <c r="O74" s="37">
        <v>386</v>
      </c>
      <c r="P74" s="38">
        <f>N74+O74</f>
        <v>413</v>
      </c>
      <c r="Q74" s="37">
        <v>78</v>
      </c>
      <c r="R74" s="37">
        <v>343</v>
      </c>
      <c r="S74" s="38">
        <f>Q74+R74</f>
        <v>421</v>
      </c>
      <c r="T74" s="37">
        <v>52</v>
      </c>
      <c r="U74" s="37">
        <v>341</v>
      </c>
      <c r="V74" s="38">
        <f>T74+U74</f>
        <v>393</v>
      </c>
      <c r="W74" s="37">
        <v>35</v>
      </c>
      <c r="X74" s="37">
        <v>372</v>
      </c>
      <c r="Y74" s="38">
        <f>W74+X74</f>
        <v>407</v>
      </c>
      <c r="Z74" s="37">
        <v>63</v>
      </c>
      <c r="AA74" s="37">
        <v>313</v>
      </c>
      <c r="AB74" s="38">
        <f>Z74+AA74</f>
        <v>376</v>
      </c>
      <c r="AC74" s="37">
        <v>71</v>
      </c>
      <c r="AD74" s="37">
        <v>218</v>
      </c>
      <c r="AE74" s="38">
        <f>AC74+AD74</f>
        <v>289</v>
      </c>
      <c r="AF74" s="37">
        <v>115</v>
      </c>
      <c r="AG74" s="37">
        <v>256</v>
      </c>
      <c r="AH74" s="38">
        <f>AF74+AG74</f>
        <v>371</v>
      </c>
    </row>
    <row r="75" spans="1:34" ht="13.2" x14ac:dyDescent="0.25">
      <c r="A75" s="11" t="s">
        <v>13</v>
      </c>
      <c r="B75" s="39">
        <f>SUM(B72:B74)</f>
        <v>2762</v>
      </c>
      <c r="C75" s="39">
        <f>SUM(C72:C74)</f>
        <v>1116</v>
      </c>
      <c r="D75" s="40">
        <f>SUM(B75:C75)</f>
        <v>3878</v>
      </c>
      <c r="E75" s="39">
        <v>2782</v>
      </c>
      <c r="F75" s="39">
        <v>1064</v>
      </c>
      <c r="G75" s="40">
        <v>3846</v>
      </c>
      <c r="H75" s="39">
        <v>2830</v>
      </c>
      <c r="I75" s="39">
        <v>1124</v>
      </c>
      <c r="J75" s="40">
        <v>3954</v>
      </c>
      <c r="K75" s="39">
        <f>SUM(K72:K74)</f>
        <v>2857</v>
      </c>
      <c r="L75" s="39">
        <f>SUM(L72:L74)</f>
        <v>1175</v>
      </c>
      <c r="M75" s="40">
        <f>SUM(K75:L75)</f>
        <v>4032</v>
      </c>
      <c r="N75" s="39">
        <f>SUM(N72:N74)</f>
        <v>2942</v>
      </c>
      <c r="O75" s="39">
        <f>SUM(O72:O74)</f>
        <v>1245</v>
      </c>
      <c r="P75" s="40">
        <f>SUM(N75:O75)</f>
        <v>4187</v>
      </c>
      <c r="Q75" s="39">
        <f>SUM(Q72:Q74)</f>
        <v>3138</v>
      </c>
      <c r="R75" s="39">
        <f>SUM(R72:R74)</f>
        <v>1248</v>
      </c>
      <c r="S75" s="40">
        <f>SUM(Q75:R75)</f>
        <v>4386</v>
      </c>
      <c r="T75" s="39">
        <f>SUM(T72:T74)</f>
        <v>3199</v>
      </c>
      <c r="U75" s="39">
        <f>SUM(U72:U74)</f>
        <v>1270</v>
      </c>
      <c r="V75" s="40">
        <f>SUM(T75:U75)</f>
        <v>4469</v>
      </c>
      <c r="W75" s="39">
        <f>SUM(W72:W74)</f>
        <v>3205</v>
      </c>
      <c r="X75" s="39">
        <f>SUM(X72:X74)</f>
        <v>1325</v>
      </c>
      <c r="Y75" s="40">
        <f>SUM(W75:X75)</f>
        <v>4530</v>
      </c>
      <c r="Z75" s="39">
        <f>SUM(Z72:Z74)</f>
        <v>3260</v>
      </c>
      <c r="AA75" s="39">
        <f>SUM(AA72:AA74)</f>
        <v>1335</v>
      </c>
      <c r="AB75" s="40">
        <f>SUM(Z75:AA75)</f>
        <v>4595</v>
      </c>
      <c r="AC75" s="39">
        <f>SUM(AC72:AC74)</f>
        <v>3324</v>
      </c>
      <c r="AD75" s="39">
        <f>SUM(AD72:AD74)</f>
        <v>1279</v>
      </c>
      <c r="AE75" s="40">
        <f>SUM(AC75:AD75)</f>
        <v>4603</v>
      </c>
      <c r="AF75" s="39">
        <f>SUM(AF72:AF74)</f>
        <v>3323</v>
      </c>
      <c r="AG75" s="39">
        <f>SUM(AG72:AG74)</f>
        <v>1273</v>
      </c>
      <c r="AH75" s="40">
        <f>SUM(AF75:AG75)</f>
        <v>4596</v>
      </c>
    </row>
    <row r="76" spans="1:34" ht="18" customHeight="1" x14ac:dyDescent="0.2">
      <c r="A76" s="15"/>
    </row>
    <row r="77" spans="1:34" ht="15.6" x14ac:dyDescent="0.3">
      <c r="A77" s="21"/>
      <c r="B77" s="27" t="s">
        <v>22</v>
      </c>
      <c r="C77" s="5"/>
      <c r="D77" s="6"/>
      <c r="E77" s="42" t="s">
        <v>28</v>
      </c>
      <c r="F77" s="5"/>
      <c r="G77" s="6"/>
      <c r="H77" s="42" t="s">
        <v>33</v>
      </c>
      <c r="I77" s="5"/>
      <c r="J77" s="6"/>
      <c r="K77" s="42" t="s">
        <v>36</v>
      </c>
      <c r="L77" s="5"/>
      <c r="M77" s="6"/>
      <c r="N77" s="42" t="s">
        <v>39</v>
      </c>
      <c r="O77" s="5"/>
      <c r="P77" s="6"/>
      <c r="Q77" s="42" t="s">
        <v>42</v>
      </c>
      <c r="R77" s="5"/>
      <c r="S77" s="6"/>
      <c r="T77" s="42" t="s">
        <v>45</v>
      </c>
      <c r="U77" s="5"/>
      <c r="V77" s="6"/>
      <c r="W77" s="42" t="s">
        <v>48</v>
      </c>
      <c r="X77" s="5"/>
      <c r="Y77" s="6"/>
      <c r="Z77" s="42" t="s">
        <v>49</v>
      </c>
      <c r="AA77" s="5"/>
      <c r="AB77" s="6"/>
      <c r="AC77" s="42" t="s">
        <v>52</v>
      </c>
      <c r="AD77" s="5"/>
      <c r="AE77" s="6"/>
      <c r="AF77" s="42" t="s">
        <v>55</v>
      </c>
      <c r="AG77" s="5"/>
      <c r="AH77" s="6"/>
    </row>
    <row r="78" spans="1:34" ht="16.2" thickBot="1" x14ac:dyDescent="0.35">
      <c r="A78" s="22" t="s">
        <v>18</v>
      </c>
      <c r="B78" s="7" t="s">
        <v>1</v>
      </c>
      <c r="C78" s="7" t="s">
        <v>2</v>
      </c>
      <c r="D78" s="8" t="s">
        <v>3</v>
      </c>
      <c r="E78" s="7" t="s">
        <v>1</v>
      </c>
      <c r="F78" s="7" t="s">
        <v>2</v>
      </c>
      <c r="G78" s="8" t="s">
        <v>3</v>
      </c>
      <c r="H78" s="7" t="s">
        <v>1</v>
      </c>
      <c r="I78" s="7" t="s">
        <v>2</v>
      </c>
      <c r="J78" s="8" t="s">
        <v>3</v>
      </c>
      <c r="K78" s="7" t="s">
        <v>1</v>
      </c>
      <c r="L78" s="7" t="s">
        <v>2</v>
      </c>
      <c r="M78" s="8" t="s">
        <v>3</v>
      </c>
      <c r="N78" s="7" t="s">
        <v>1</v>
      </c>
      <c r="O78" s="7" t="s">
        <v>2</v>
      </c>
      <c r="P78" s="8" t="s">
        <v>3</v>
      </c>
      <c r="Q78" s="7" t="s">
        <v>1</v>
      </c>
      <c r="R78" s="7" t="s">
        <v>2</v>
      </c>
      <c r="S78" s="8" t="s">
        <v>3</v>
      </c>
      <c r="T78" s="7" t="s">
        <v>1</v>
      </c>
      <c r="U78" s="7" t="s">
        <v>2</v>
      </c>
      <c r="V78" s="8" t="s">
        <v>3</v>
      </c>
      <c r="W78" s="7" t="s">
        <v>1</v>
      </c>
      <c r="X78" s="7" t="s">
        <v>2</v>
      </c>
      <c r="Y78" s="8" t="s">
        <v>3</v>
      </c>
      <c r="Z78" s="7" t="s">
        <v>1</v>
      </c>
      <c r="AA78" s="7" t="s">
        <v>2</v>
      </c>
      <c r="AB78" s="8" t="s">
        <v>3</v>
      </c>
      <c r="AC78" s="7" t="s">
        <v>1</v>
      </c>
      <c r="AD78" s="7" t="s">
        <v>2</v>
      </c>
      <c r="AE78" s="8" t="s">
        <v>3</v>
      </c>
      <c r="AF78" s="7" t="s">
        <v>1</v>
      </c>
      <c r="AG78" s="7" t="s">
        <v>2</v>
      </c>
      <c r="AH78" s="8" t="s">
        <v>3</v>
      </c>
    </row>
    <row r="79" spans="1:34" ht="10.8" thickTop="1" x14ac:dyDescent="0.2">
      <c r="A79" s="23"/>
      <c r="B79" s="15"/>
      <c r="C79" s="15"/>
      <c r="D79" s="19"/>
      <c r="G79" s="44"/>
      <c r="J79" s="44"/>
      <c r="M79" s="44"/>
      <c r="P79" s="44"/>
      <c r="S79" s="44"/>
      <c r="V79" s="44"/>
      <c r="Y79" s="44"/>
      <c r="AB79" s="44"/>
      <c r="AE79" s="44"/>
      <c r="AH79" s="44"/>
    </row>
    <row r="80" spans="1:34" x14ac:dyDescent="0.2">
      <c r="A80" s="24" t="s">
        <v>16</v>
      </c>
      <c r="B80" s="31">
        <v>740</v>
      </c>
      <c r="C80" s="31">
        <v>164</v>
      </c>
      <c r="D80" s="32">
        <f>SUM(B80:C80)</f>
        <v>904</v>
      </c>
      <c r="E80" s="31">
        <v>506</v>
      </c>
      <c r="F80" s="31">
        <v>143</v>
      </c>
      <c r="G80" s="32">
        <v>649</v>
      </c>
      <c r="H80" s="31">
        <v>462</v>
      </c>
      <c r="I80" s="31">
        <v>160</v>
      </c>
      <c r="J80" s="32">
        <f>H80+I80</f>
        <v>622</v>
      </c>
      <c r="K80" s="31">
        <v>446</v>
      </c>
      <c r="L80" s="31">
        <v>180</v>
      </c>
      <c r="M80" s="32">
        <f>SUM(K80:L80)</f>
        <v>626</v>
      </c>
      <c r="N80" s="31">
        <v>509</v>
      </c>
      <c r="O80" s="31">
        <v>211</v>
      </c>
      <c r="P80" s="32">
        <f>SUM(N80:O80)</f>
        <v>720</v>
      </c>
      <c r="Q80" s="31">
        <v>561</v>
      </c>
      <c r="R80" s="31">
        <v>226</v>
      </c>
      <c r="S80" s="32">
        <f>SUM(Q80:R80)</f>
        <v>787</v>
      </c>
      <c r="T80" s="31">
        <v>617</v>
      </c>
      <c r="U80" s="31">
        <v>236</v>
      </c>
      <c r="V80" s="32">
        <f>SUM(T80:U80)</f>
        <v>853</v>
      </c>
      <c r="W80" s="31">
        <v>667</v>
      </c>
      <c r="X80" s="31">
        <v>280</v>
      </c>
      <c r="Y80" s="32">
        <f>SUM(W80:X80)</f>
        <v>947</v>
      </c>
      <c r="Z80" s="31">
        <v>697</v>
      </c>
      <c r="AA80" s="31">
        <v>295</v>
      </c>
      <c r="AB80" s="32">
        <f>SUM(Z80:AA80)</f>
        <v>992</v>
      </c>
      <c r="AC80" s="31">
        <v>694</v>
      </c>
      <c r="AD80" s="31">
        <v>312</v>
      </c>
      <c r="AE80" s="32">
        <f>SUM(AC80:AD80)</f>
        <v>1006</v>
      </c>
      <c r="AF80" s="31">
        <v>679</v>
      </c>
      <c r="AG80" s="31">
        <v>367</v>
      </c>
      <c r="AH80" s="32">
        <f>SUM(AF80:AG80)</f>
        <v>1046</v>
      </c>
    </row>
    <row r="81" spans="1:34" x14ac:dyDescent="0.2">
      <c r="A81" s="25" t="s">
        <v>19</v>
      </c>
      <c r="B81" s="31">
        <v>0</v>
      </c>
      <c r="C81" s="31">
        <v>113</v>
      </c>
      <c r="D81" s="32">
        <f>SUM(B81:C81)</f>
        <v>113</v>
      </c>
      <c r="E81" s="31">
        <v>0</v>
      </c>
      <c r="F81" s="31">
        <v>106</v>
      </c>
      <c r="G81" s="32">
        <v>106</v>
      </c>
      <c r="H81" s="31">
        <v>0</v>
      </c>
      <c r="I81" s="31">
        <v>91</v>
      </c>
      <c r="J81" s="32">
        <f>I81</f>
        <v>91</v>
      </c>
      <c r="K81" s="31">
        <v>0</v>
      </c>
      <c r="L81" s="31">
        <v>97</v>
      </c>
      <c r="M81" s="32">
        <f>SUM(K81:L81)</f>
        <v>97</v>
      </c>
      <c r="N81" s="31">
        <v>0</v>
      </c>
      <c r="O81" s="31">
        <v>103</v>
      </c>
      <c r="P81" s="32">
        <f>SUM(N81:O81)</f>
        <v>103</v>
      </c>
      <c r="Q81" s="31">
        <v>0</v>
      </c>
      <c r="R81" s="31">
        <v>88</v>
      </c>
      <c r="S81" s="32">
        <f>SUM(Q81:R81)</f>
        <v>88</v>
      </c>
      <c r="T81" s="31">
        <v>0</v>
      </c>
      <c r="U81" s="31">
        <v>109</v>
      </c>
      <c r="V81" s="32">
        <f>SUM(T81:U81)</f>
        <v>109</v>
      </c>
      <c r="W81" s="31">
        <v>0</v>
      </c>
      <c r="X81" s="31">
        <v>101</v>
      </c>
      <c r="Y81" s="32">
        <f>SUM(W81:X81)</f>
        <v>101</v>
      </c>
      <c r="Z81" s="31">
        <v>22</v>
      </c>
      <c r="AA81" s="31">
        <v>83</v>
      </c>
      <c r="AB81" s="32">
        <f>SUM(Z81:AA81)</f>
        <v>105</v>
      </c>
      <c r="AC81" s="31">
        <v>4</v>
      </c>
      <c r="AD81" s="31">
        <v>68</v>
      </c>
      <c r="AE81" s="32">
        <f>SUM(AC81:AD81)</f>
        <v>72</v>
      </c>
      <c r="AF81" s="31">
        <v>7</v>
      </c>
      <c r="AG81" s="31">
        <v>56</v>
      </c>
      <c r="AH81" s="32">
        <f>SUM(AF81:AG81)</f>
        <v>63</v>
      </c>
    </row>
    <row r="82" spans="1:34" ht="13.2" x14ac:dyDescent="0.25">
      <c r="A82" s="26" t="s">
        <v>13</v>
      </c>
      <c r="B82" s="33">
        <f>SUM(B78:B81)</f>
        <v>740</v>
      </c>
      <c r="C82" s="33">
        <f>SUM(C78:C81)</f>
        <v>277</v>
      </c>
      <c r="D82" s="34">
        <f>SUM(B82:C82)</f>
        <v>1017</v>
      </c>
      <c r="E82" s="33">
        <v>506</v>
      </c>
      <c r="F82" s="33">
        <v>249</v>
      </c>
      <c r="G82" s="34">
        <v>755</v>
      </c>
      <c r="H82" s="33">
        <v>462</v>
      </c>
      <c r="I82" s="33">
        <f>I80+I81</f>
        <v>251</v>
      </c>
      <c r="J82" s="34">
        <f>J80+J81</f>
        <v>713</v>
      </c>
      <c r="K82" s="33">
        <f>SUM(K78:K81)</f>
        <v>446</v>
      </c>
      <c r="L82" s="33">
        <f>SUM(L80:L81)</f>
        <v>277</v>
      </c>
      <c r="M82" s="34">
        <f>SUM(K82:L82)</f>
        <v>723</v>
      </c>
      <c r="N82" s="33">
        <f>SUM(N78:N81)</f>
        <v>509</v>
      </c>
      <c r="O82" s="33">
        <f>SUM(O80:O81)</f>
        <v>314</v>
      </c>
      <c r="P82" s="34">
        <f>SUM(N82:O82)</f>
        <v>823</v>
      </c>
      <c r="Q82" s="33">
        <f>SUM(Q78:Q81)</f>
        <v>561</v>
      </c>
      <c r="R82" s="33">
        <f>SUM(R80:R81)</f>
        <v>314</v>
      </c>
      <c r="S82" s="34">
        <f>SUM(Q82:R82)</f>
        <v>875</v>
      </c>
      <c r="T82" s="33">
        <f>SUM(T78:T81)</f>
        <v>617</v>
      </c>
      <c r="U82" s="33">
        <f>SUM(U80:U81)</f>
        <v>345</v>
      </c>
      <c r="V82" s="34">
        <f>SUM(T82:U82)</f>
        <v>962</v>
      </c>
      <c r="W82" s="33">
        <f>SUM(W78:W81)</f>
        <v>667</v>
      </c>
      <c r="X82" s="33">
        <f>SUM(X80:X81)</f>
        <v>381</v>
      </c>
      <c r="Y82" s="34">
        <f>SUM(W82:X82)</f>
        <v>1048</v>
      </c>
      <c r="Z82" s="33">
        <f>SUM(Z78:Z81)</f>
        <v>719</v>
      </c>
      <c r="AA82" s="33">
        <f>SUM(AA80:AA81)</f>
        <v>378</v>
      </c>
      <c r="AB82" s="34">
        <f>SUM(Z82:AA82)</f>
        <v>1097</v>
      </c>
      <c r="AC82" s="33">
        <f>SUM(AC78:AC81)</f>
        <v>698</v>
      </c>
      <c r="AD82" s="33">
        <f>SUM(AD80:AD81)</f>
        <v>380</v>
      </c>
      <c r="AE82" s="34">
        <f>SUM(AC82:AD82)</f>
        <v>1078</v>
      </c>
      <c r="AF82" s="33">
        <f>SUM(AF78:AF81)</f>
        <v>686</v>
      </c>
      <c r="AG82" s="33">
        <f>SUM(AG80:AG81)</f>
        <v>423</v>
      </c>
      <c r="AH82" s="34">
        <f>SUM(AF82:AG82)</f>
        <v>1109</v>
      </c>
    </row>
    <row r="83" spans="1:34" ht="7.5" customHeight="1" x14ac:dyDescent="0.2">
      <c r="A83" s="15"/>
    </row>
    <row r="84" spans="1:34" ht="12" customHeight="1" x14ac:dyDescent="0.2"/>
    <row r="85" spans="1:34" ht="25.8" hidden="1" customHeight="1" x14ac:dyDescent="0.2"/>
    <row r="86" spans="1:34" x14ac:dyDescent="0.2">
      <c r="A86" s="2"/>
    </row>
    <row r="87" spans="1:34" ht="23.25" customHeight="1" x14ac:dyDescent="0.3">
      <c r="A87" s="47" t="s">
        <v>25</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ht="15.6" x14ac:dyDescent="0.3">
      <c r="A88" s="49" t="s">
        <v>26</v>
      </c>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ht="24.75" customHeight="1" x14ac:dyDescent="0.25">
      <c r="A89" s="14"/>
    </row>
    <row r="90" spans="1:34" ht="15.6" x14ac:dyDescent="0.3">
      <c r="A90" s="17"/>
      <c r="B90" s="5" t="s">
        <v>20</v>
      </c>
      <c r="C90" s="5"/>
      <c r="D90" s="6"/>
      <c r="E90" s="5" t="s">
        <v>24</v>
      </c>
      <c r="F90" s="5"/>
      <c r="G90" s="6"/>
      <c r="H90" s="5" t="s">
        <v>31</v>
      </c>
      <c r="I90" s="5"/>
      <c r="J90" s="6"/>
      <c r="K90" s="5" t="s">
        <v>34</v>
      </c>
      <c r="L90" s="5"/>
      <c r="M90" s="6"/>
      <c r="N90" s="5" t="s">
        <v>37</v>
      </c>
      <c r="O90" s="5"/>
      <c r="P90" s="6"/>
      <c r="Q90" s="5" t="s">
        <v>40</v>
      </c>
      <c r="R90" s="5"/>
      <c r="S90" s="6"/>
      <c r="T90" s="5" t="s">
        <v>43</v>
      </c>
      <c r="U90" s="5"/>
      <c r="V90" s="6"/>
      <c r="W90" s="5" t="s">
        <v>46</v>
      </c>
      <c r="X90" s="5"/>
      <c r="Y90" s="6"/>
      <c r="Z90" s="5" t="s">
        <v>50</v>
      </c>
      <c r="AA90" s="5"/>
      <c r="AB90" s="6"/>
      <c r="AC90" s="5" t="s">
        <v>53</v>
      </c>
      <c r="AD90" s="5"/>
      <c r="AE90" s="6"/>
      <c r="AF90" s="5" t="s">
        <v>59</v>
      </c>
      <c r="AG90" s="5"/>
      <c r="AH90" s="6"/>
    </row>
    <row r="91" spans="1:34" ht="16.2" thickBot="1" x14ac:dyDescent="0.35">
      <c r="A91" s="9" t="s">
        <v>17</v>
      </c>
      <c r="B91" s="7" t="s">
        <v>1</v>
      </c>
      <c r="C91" s="7" t="s">
        <v>2</v>
      </c>
      <c r="D91" s="8" t="s">
        <v>3</v>
      </c>
      <c r="E91" s="7" t="s">
        <v>1</v>
      </c>
      <c r="F91" s="7" t="s">
        <v>2</v>
      </c>
      <c r="G91" s="8" t="s">
        <v>3</v>
      </c>
      <c r="H91" s="7" t="s">
        <v>1</v>
      </c>
      <c r="I91" s="7" t="s">
        <v>2</v>
      </c>
      <c r="J91" s="8" t="s">
        <v>3</v>
      </c>
      <c r="K91" s="7" t="s">
        <v>1</v>
      </c>
      <c r="L91" s="7" t="s">
        <v>2</v>
      </c>
      <c r="M91" s="8" t="s">
        <v>3</v>
      </c>
      <c r="N91" s="7" t="s">
        <v>1</v>
      </c>
      <c r="O91" s="7" t="s">
        <v>2</v>
      </c>
      <c r="P91" s="8" t="s">
        <v>3</v>
      </c>
      <c r="Q91" s="7" t="s">
        <v>1</v>
      </c>
      <c r="R91" s="7" t="s">
        <v>2</v>
      </c>
      <c r="S91" s="8" t="s">
        <v>3</v>
      </c>
      <c r="T91" s="7" t="s">
        <v>1</v>
      </c>
      <c r="U91" s="7" t="s">
        <v>2</v>
      </c>
      <c r="V91" s="8" t="s">
        <v>3</v>
      </c>
      <c r="W91" s="7" t="s">
        <v>1</v>
      </c>
      <c r="X91" s="7" t="s">
        <v>2</v>
      </c>
      <c r="Y91" s="8" t="s">
        <v>3</v>
      </c>
      <c r="Z91" s="7" t="s">
        <v>1</v>
      </c>
      <c r="AA91" s="7" t="s">
        <v>2</v>
      </c>
      <c r="AB91" s="8" t="s">
        <v>3</v>
      </c>
      <c r="AC91" s="7" t="s">
        <v>1</v>
      </c>
      <c r="AD91" s="7" t="s">
        <v>2</v>
      </c>
      <c r="AE91" s="8" t="s">
        <v>3</v>
      </c>
      <c r="AF91" s="7" t="s">
        <v>1</v>
      </c>
      <c r="AG91" s="7" t="s">
        <v>2</v>
      </c>
      <c r="AH91" s="8" t="s">
        <v>3</v>
      </c>
    </row>
    <row r="92" spans="1:34" ht="8.1" customHeight="1" thickTop="1" x14ac:dyDescent="0.2">
      <c r="A92" s="18"/>
      <c r="B92" s="3"/>
      <c r="C92" s="3"/>
      <c r="D92" s="4"/>
      <c r="E92" s="3"/>
      <c r="F92" s="3"/>
      <c r="G92" s="4"/>
      <c r="H92" s="3"/>
      <c r="I92" s="3"/>
      <c r="J92" s="4"/>
      <c r="K92" s="3"/>
      <c r="L92" s="3"/>
      <c r="M92" s="4"/>
      <c r="N92" s="3"/>
      <c r="O92" s="3"/>
      <c r="P92" s="4"/>
      <c r="Q92" s="3"/>
      <c r="R92" s="3"/>
      <c r="S92" s="4"/>
      <c r="T92" s="3"/>
      <c r="U92" s="3"/>
      <c r="V92" s="4"/>
      <c r="W92" s="3"/>
      <c r="X92" s="3"/>
      <c r="Y92" s="4"/>
      <c r="Z92" s="3"/>
      <c r="AA92" s="3"/>
      <c r="AB92" s="4"/>
      <c r="AC92" s="3"/>
      <c r="AD92" s="3"/>
      <c r="AE92" s="4"/>
      <c r="AF92" s="3"/>
      <c r="AG92" s="3"/>
      <c r="AH92" s="4"/>
    </row>
    <row r="93" spans="1:34" x14ac:dyDescent="0.2">
      <c r="A93" s="10" t="s">
        <v>4</v>
      </c>
      <c r="B93" s="35">
        <f t="shared" ref="B93:D94" si="57">B7+B41</f>
        <v>4288</v>
      </c>
      <c r="C93" s="35">
        <f t="shared" si="57"/>
        <v>41</v>
      </c>
      <c r="D93" s="36">
        <f t="shared" si="57"/>
        <v>4329</v>
      </c>
      <c r="E93" s="35">
        <v>4226</v>
      </c>
      <c r="F93" s="35">
        <v>53</v>
      </c>
      <c r="G93" s="36">
        <v>4279</v>
      </c>
      <c r="H93" s="35">
        <v>4319</v>
      </c>
      <c r="I93" s="35">
        <v>43</v>
      </c>
      <c r="J93" s="36">
        <v>4362</v>
      </c>
      <c r="K93" s="35">
        <f t="shared" ref="K93:AE93" si="58">K7+K41</f>
        <v>4465</v>
      </c>
      <c r="L93" s="35">
        <f t="shared" si="58"/>
        <v>34</v>
      </c>
      <c r="M93" s="36">
        <f t="shared" si="58"/>
        <v>4499</v>
      </c>
      <c r="N93" s="35">
        <f t="shared" si="58"/>
        <v>4657</v>
      </c>
      <c r="O93" s="35">
        <f t="shared" si="58"/>
        <v>43</v>
      </c>
      <c r="P93" s="36">
        <f t="shared" si="58"/>
        <v>4700</v>
      </c>
      <c r="Q93" s="35">
        <f t="shared" si="58"/>
        <v>4865</v>
      </c>
      <c r="R93" s="35">
        <f t="shared" si="58"/>
        <v>45</v>
      </c>
      <c r="S93" s="36">
        <f t="shared" si="58"/>
        <v>4910</v>
      </c>
      <c r="T93" s="35">
        <f t="shared" si="58"/>
        <v>4922</v>
      </c>
      <c r="U93" s="35">
        <f t="shared" si="58"/>
        <v>34</v>
      </c>
      <c r="V93" s="36">
        <f t="shared" si="58"/>
        <v>4956</v>
      </c>
      <c r="W93" s="35">
        <f t="shared" si="58"/>
        <v>4986</v>
      </c>
      <c r="X93" s="35">
        <f t="shared" si="58"/>
        <v>37</v>
      </c>
      <c r="Y93" s="36">
        <f t="shared" si="58"/>
        <v>5023</v>
      </c>
      <c r="Z93" s="35">
        <f t="shared" si="58"/>
        <v>5083</v>
      </c>
      <c r="AA93" s="35">
        <f t="shared" si="58"/>
        <v>40</v>
      </c>
      <c r="AB93" s="36">
        <f t="shared" si="58"/>
        <v>5123</v>
      </c>
      <c r="AC93" s="35">
        <f t="shared" si="58"/>
        <v>5288</v>
      </c>
      <c r="AD93" s="35">
        <f t="shared" si="58"/>
        <v>35</v>
      </c>
      <c r="AE93" s="36">
        <f t="shared" si="58"/>
        <v>5323</v>
      </c>
      <c r="AF93" s="35">
        <f t="shared" ref="AF93:AH93" si="59">AF7+AF41</f>
        <v>5268</v>
      </c>
      <c r="AG93" s="35">
        <f t="shared" si="59"/>
        <v>38</v>
      </c>
      <c r="AH93" s="36">
        <f t="shared" si="59"/>
        <v>5306</v>
      </c>
    </row>
    <row r="94" spans="1:34" ht="12" x14ac:dyDescent="0.35">
      <c r="A94" s="10" t="s">
        <v>5</v>
      </c>
      <c r="B94" s="45">
        <f t="shared" si="57"/>
        <v>521</v>
      </c>
      <c r="C94" s="45">
        <f t="shared" si="57"/>
        <v>19</v>
      </c>
      <c r="D94" s="46">
        <f t="shared" si="57"/>
        <v>540</v>
      </c>
      <c r="E94" s="45">
        <v>484</v>
      </c>
      <c r="F94" s="45">
        <v>31</v>
      </c>
      <c r="G94" s="46">
        <v>515</v>
      </c>
      <c r="H94" s="45">
        <v>490</v>
      </c>
      <c r="I94" s="45">
        <v>27</v>
      </c>
      <c r="J94" s="46">
        <v>517</v>
      </c>
      <c r="K94" s="45">
        <f t="shared" ref="K94:AE94" si="60">K8+K42</f>
        <v>563</v>
      </c>
      <c r="L94" s="45">
        <f t="shared" si="60"/>
        <v>25</v>
      </c>
      <c r="M94" s="46">
        <f t="shared" si="60"/>
        <v>588</v>
      </c>
      <c r="N94" s="45">
        <f t="shared" si="60"/>
        <v>601</v>
      </c>
      <c r="O94" s="45">
        <f t="shared" si="60"/>
        <v>34</v>
      </c>
      <c r="P94" s="46">
        <f t="shared" si="60"/>
        <v>635</v>
      </c>
      <c r="Q94" s="45">
        <f t="shared" si="60"/>
        <v>628</v>
      </c>
      <c r="R94" s="45">
        <f t="shared" si="60"/>
        <v>29</v>
      </c>
      <c r="S94" s="46">
        <f t="shared" si="60"/>
        <v>657</v>
      </c>
      <c r="T94" s="45">
        <f t="shared" si="60"/>
        <v>740</v>
      </c>
      <c r="U94" s="45">
        <f t="shared" si="60"/>
        <v>31</v>
      </c>
      <c r="V94" s="46">
        <f t="shared" si="60"/>
        <v>771</v>
      </c>
      <c r="W94" s="45">
        <f t="shared" si="60"/>
        <v>743</v>
      </c>
      <c r="X94" s="45">
        <f t="shared" si="60"/>
        <v>21</v>
      </c>
      <c r="Y94" s="46">
        <f t="shared" si="60"/>
        <v>764</v>
      </c>
      <c r="Z94" s="45">
        <f t="shared" si="60"/>
        <v>908</v>
      </c>
      <c r="AA94" s="45">
        <f t="shared" si="60"/>
        <v>30</v>
      </c>
      <c r="AB94" s="46">
        <f t="shared" si="60"/>
        <v>938</v>
      </c>
      <c r="AC94" s="45">
        <f t="shared" si="60"/>
        <v>1057</v>
      </c>
      <c r="AD94" s="45">
        <f t="shared" si="60"/>
        <v>36</v>
      </c>
      <c r="AE94" s="46">
        <f t="shared" si="60"/>
        <v>1093</v>
      </c>
      <c r="AF94" s="45">
        <f t="shared" ref="AF94:AH94" si="61">AF8+AF42</f>
        <v>1125</v>
      </c>
      <c r="AG94" s="45">
        <f t="shared" si="61"/>
        <v>28</v>
      </c>
      <c r="AH94" s="46">
        <f t="shared" si="61"/>
        <v>1153</v>
      </c>
    </row>
    <row r="95" spans="1:34" ht="13.2" x14ac:dyDescent="0.25">
      <c r="A95" s="11" t="s">
        <v>29</v>
      </c>
      <c r="B95" s="35">
        <f>SUM(B93:B94)</f>
        <v>4809</v>
      </c>
      <c r="C95" s="35">
        <f>SUM(C93:C94)</f>
        <v>60</v>
      </c>
      <c r="D95" s="36">
        <f>SUM(D93:D94)</f>
        <v>4869</v>
      </c>
      <c r="E95" s="35">
        <v>4710</v>
      </c>
      <c r="F95" s="35">
        <v>84</v>
      </c>
      <c r="G95" s="36">
        <v>4794</v>
      </c>
      <c r="H95" s="35">
        <v>4809</v>
      </c>
      <c r="I95" s="35">
        <v>70</v>
      </c>
      <c r="J95" s="36">
        <v>4879</v>
      </c>
      <c r="K95" s="35">
        <f t="shared" ref="K95:P95" si="62">SUM(K93:K94)</f>
        <v>5028</v>
      </c>
      <c r="L95" s="35">
        <f t="shared" si="62"/>
        <v>59</v>
      </c>
      <c r="M95" s="36">
        <f t="shared" si="62"/>
        <v>5087</v>
      </c>
      <c r="N95" s="35">
        <f>SUM(N93:N94)</f>
        <v>5258</v>
      </c>
      <c r="O95" s="35">
        <f>SUM(O93:O94)</f>
        <v>77</v>
      </c>
      <c r="P95" s="36">
        <f t="shared" si="62"/>
        <v>5335</v>
      </c>
      <c r="Q95" s="35">
        <f t="shared" ref="Q95:V95" si="63">SUM(Q93:Q94)</f>
        <v>5493</v>
      </c>
      <c r="R95" s="35">
        <f t="shared" si="63"/>
        <v>74</v>
      </c>
      <c r="S95" s="36">
        <f t="shared" si="63"/>
        <v>5567</v>
      </c>
      <c r="T95" s="35">
        <f t="shared" si="63"/>
        <v>5662</v>
      </c>
      <c r="U95" s="35">
        <f t="shared" si="63"/>
        <v>65</v>
      </c>
      <c r="V95" s="36">
        <f t="shared" si="63"/>
        <v>5727</v>
      </c>
      <c r="W95" s="35">
        <f t="shared" ref="W95:AB95" si="64">SUM(W93:W94)</f>
        <v>5729</v>
      </c>
      <c r="X95" s="35">
        <f t="shared" si="64"/>
        <v>58</v>
      </c>
      <c r="Y95" s="36">
        <f t="shared" si="64"/>
        <v>5787</v>
      </c>
      <c r="Z95" s="35">
        <f t="shared" si="64"/>
        <v>5991</v>
      </c>
      <c r="AA95" s="35">
        <f t="shared" si="64"/>
        <v>70</v>
      </c>
      <c r="AB95" s="36">
        <f t="shared" si="64"/>
        <v>6061</v>
      </c>
      <c r="AC95" s="35">
        <f t="shared" ref="AC95:AH95" si="65">SUM(AC93:AC94)</f>
        <v>6345</v>
      </c>
      <c r="AD95" s="35">
        <f t="shared" si="65"/>
        <v>71</v>
      </c>
      <c r="AE95" s="36">
        <f t="shared" si="65"/>
        <v>6416</v>
      </c>
      <c r="AF95" s="35">
        <f t="shared" si="65"/>
        <v>6393</v>
      </c>
      <c r="AG95" s="35">
        <f t="shared" si="65"/>
        <v>66</v>
      </c>
      <c r="AH95" s="36">
        <f t="shared" si="65"/>
        <v>6459</v>
      </c>
    </row>
    <row r="96" spans="1:34" ht="8.1" customHeight="1" x14ac:dyDescent="0.2">
      <c r="A96" s="18"/>
      <c r="B96" s="35"/>
      <c r="C96" s="35"/>
      <c r="D96" s="36"/>
      <c r="E96" s="35"/>
      <c r="F96" s="35"/>
      <c r="G96" s="36"/>
      <c r="H96" s="35"/>
      <c r="I96" s="35"/>
      <c r="J96" s="36"/>
      <c r="K96" s="35"/>
      <c r="L96" s="35"/>
      <c r="M96" s="36"/>
      <c r="N96" s="35"/>
      <c r="O96" s="35"/>
      <c r="P96" s="36"/>
      <c r="Q96" s="35"/>
      <c r="R96" s="35"/>
      <c r="S96" s="36"/>
      <c r="T96" s="35"/>
      <c r="U96" s="35"/>
      <c r="V96" s="36"/>
      <c r="W96" s="35"/>
      <c r="X96" s="35"/>
      <c r="Y96" s="36"/>
      <c r="Z96" s="35"/>
      <c r="AA96" s="35"/>
      <c r="AB96" s="36"/>
      <c r="AC96" s="35"/>
      <c r="AD96" s="35"/>
      <c r="AE96" s="36"/>
      <c r="AF96" s="35"/>
      <c r="AG96" s="35"/>
      <c r="AH96" s="36"/>
    </row>
    <row r="97" spans="1:34" ht="13.5" customHeight="1" x14ac:dyDescent="0.2">
      <c r="A97" s="10" t="s">
        <v>6</v>
      </c>
      <c r="B97" s="35">
        <f t="shared" ref="B97:D98" si="66">+B45</f>
        <v>640</v>
      </c>
      <c r="C97" s="35">
        <f t="shared" si="66"/>
        <v>164</v>
      </c>
      <c r="D97" s="36">
        <f t="shared" si="66"/>
        <v>804</v>
      </c>
      <c r="E97" s="35">
        <v>457</v>
      </c>
      <c r="F97" s="35">
        <v>115</v>
      </c>
      <c r="G97" s="36">
        <v>572</v>
      </c>
      <c r="H97" s="35">
        <v>367</v>
      </c>
      <c r="I97" s="35">
        <v>146</v>
      </c>
      <c r="J97" s="36">
        <v>513</v>
      </c>
      <c r="K97" s="35">
        <f t="shared" ref="K97:AE97" si="67">+K45</f>
        <v>391</v>
      </c>
      <c r="L97" s="35">
        <f t="shared" si="67"/>
        <v>186</v>
      </c>
      <c r="M97" s="36">
        <f t="shared" si="67"/>
        <v>577</v>
      </c>
      <c r="N97" s="35">
        <f t="shared" si="67"/>
        <v>452</v>
      </c>
      <c r="O97" s="35">
        <f t="shared" si="67"/>
        <v>226</v>
      </c>
      <c r="P97" s="36">
        <f t="shared" si="67"/>
        <v>678</v>
      </c>
      <c r="Q97" s="35">
        <f t="shared" si="67"/>
        <v>522</v>
      </c>
      <c r="R97" s="35">
        <f t="shared" si="67"/>
        <v>239</v>
      </c>
      <c r="S97" s="36">
        <f t="shared" si="67"/>
        <v>761</v>
      </c>
      <c r="T97" s="35">
        <f t="shared" si="67"/>
        <v>525</v>
      </c>
      <c r="U97" s="35">
        <f t="shared" si="67"/>
        <v>264</v>
      </c>
      <c r="V97" s="36">
        <f t="shared" si="67"/>
        <v>789</v>
      </c>
      <c r="W97" s="35">
        <f t="shared" si="67"/>
        <v>605</v>
      </c>
      <c r="X97" s="35">
        <f t="shared" si="67"/>
        <v>286</v>
      </c>
      <c r="Y97" s="36">
        <f t="shared" si="67"/>
        <v>891</v>
      </c>
      <c r="Z97" s="35">
        <f t="shared" si="67"/>
        <v>703</v>
      </c>
      <c r="AA97" s="35">
        <f t="shared" si="67"/>
        <v>354</v>
      </c>
      <c r="AB97" s="36">
        <f t="shared" si="67"/>
        <v>1057</v>
      </c>
      <c r="AC97" s="35">
        <f t="shared" si="67"/>
        <v>732</v>
      </c>
      <c r="AD97" s="35">
        <f t="shared" si="67"/>
        <v>381</v>
      </c>
      <c r="AE97" s="36">
        <f t="shared" si="67"/>
        <v>1113</v>
      </c>
      <c r="AF97" s="35">
        <f t="shared" ref="AF97:AH97" si="68">+AF45</f>
        <v>775</v>
      </c>
      <c r="AG97" s="35">
        <f t="shared" si="68"/>
        <v>359</v>
      </c>
      <c r="AH97" s="36">
        <f t="shared" si="68"/>
        <v>1134</v>
      </c>
    </row>
    <row r="98" spans="1:34" ht="9.75" customHeight="1" x14ac:dyDescent="0.2">
      <c r="A98" s="10" t="s">
        <v>7</v>
      </c>
      <c r="B98" s="35">
        <f t="shared" si="66"/>
        <v>85</v>
      </c>
      <c r="C98" s="35">
        <f t="shared" si="66"/>
        <v>208</v>
      </c>
      <c r="D98" s="36">
        <f t="shared" si="66"/>
        <v>293</v>
      </c>
      <c r="E98" s="35">
        <v>116</v>
      </c>
      <c r="F98" s="35">
        <v>217</v>
      </c>
      <c r="G98" s="36">
        <v>333</v>
      </c>
      <c r="H98" s="35">
        <v>129</v>
      </c>
      <c r="I98" s="35">
        <v>282</v>
      </c>
      <c r="J98" s="36">
        <v>411</v>
      </c>
      <c r="K98" s="35">
        <f t="shared" ref="K98:AE98" si="69">+K46</f>
        <v>123</v>
      </c>
      <c r="L98" s="35">
        <f t="shared" si="69"/>
        <v>314</v>
      </c>
      <c r="M98" s="36">
        <f t="shared" si="69"/>
        <v>437</v>
      </c>
      <c r="N98" s="35">
        <f t="shared" si="69"/>
        <v>137</v>
      </c>
      <c r="O98" s="35">
        <f t="shared" si="69"/>
        <v>358</v>
      </c>
      <c r="P98" s="36">
        <f t="shared" si="69"/>
        <v>495</v>
      </c>
      <c r="Q98" s="35">
        <f t="shared" si="69"/>
        <v>168</v>
      </c>
      <c r="R98" s="35">
        <f t="shared" si="69"/>
        <v>404</v>
      </c>
      <c r="S98" s="36">
        <f t="shared" si="69"/>
        <v>572</v>
      </c>
      <c r="T98" s="35">
        <f t="shared" si="69"/>
        <v>207</v>
      </c>
      <c r="U98" s="35">
        <f t="shared" si="69"/>
        <v>386</v>
      </c>
      <c r="V98" s="36">
        <f t="shared" si="69"/>
        <v>593</v>
      </c>
      <c r="W98" s="35">
        <f t="shared" si="69"/>
        <v>198</v>
      </c>
      <c r="X98" s="35">
        <f t="shared" si="69"/>
        <v>365</v>
      </c>
      <c r="Y98" s="36">
        <f t="shared" si="69"/>
        <v>563</v>
      </c>
      <c r="Z98" s="35">
        <f t="shared" si="69"/>
        <v>203</v>
      </c>
      <c r="AA98" s="35">
        <f t="shared" si="69"/>
        <v>371</v>
      </c>
      <c r="AB98" s="36">
        <f t="shared" si="69"/>
        <v>574</v>
      </c>
      <c r="AC98" s="35">
        <f t="shared" si="69"/>
        <v>237</v>
      </c>
      <c r="AD98" s="35">
        <f t="shared" si="69"/>
        <v>402</v>
      </c>
      <c r="AE98" s="36">
        <f t="shared" si="69"/>
        <v>639</v>
      </c>
      <c r="AF98" s="35">
        <f t="shared" ref="AF98:AH98" si="70">+AF46</f>
        <v>236</v>
      </c>
      <c r="AG98" s="35">
        <f t="shared" si="70"/>
        <v>373</v>
      </c>
      <c r="AH98" s="36">
        <f t="shared" si="70"/>
        <v>609</v>
      </c>
    </row>
    <row r="99" spans="1:34" x14ac:dyDescent="0.2">
      <c r="A99" s="10" t="s">
        <v>8</v>
      </c>
      <c r="B99" s="35">
        <f>B11+B47</f>
        <v>813</v>
      </c>
      <c r="C99" s="35">
        <f>C11+C47</f>
        <v>28</v>
      </c>
      <c r="D99" s="36">
        <f>D11+D47</f>
        <v>841</v>
      </c>
      <c r="E99" s="35">
        <v>834</v>
      </c>
      <c r="F99" s="35">
        <v>33</v>
      </c>
      <c r="G99" s="36">
        <v>867</v>
      </c>
      <c r="H99" s="35">
        <v>852</v>
      </c>
      <c r="I99" s="35">
        <v>56</v>
      </c>
      <c r="J99" s="36">
        <v>908</v>
      </c>
      <c r="K99" s="35">
        <f t="shared" ref="K99:AE99" si="71">K11+K47</f>
        <v>829</v>
      </c>
      <c r="L99" s="35">
        <f t="shared" si="71"/>
        <v>51</v>
      </c>
      <c r="M99" s="36">
        <f t="shared" si="71"/>
        <v>880</v>
      </c>
      <c r="N99" s="35">
        <f t="shared" si="71"/>
        <v>860</v>
      </c>
      <c r="O99" s="35">
        <f t="shared" si="71"/>
        <v>67</v>
      </c>
      <c r="P99" s="36">
        <f t="shared" si="71"/>
        <v>927</v>
      </c>
      <c r="Q99" s="35">
        <f t="shared" si="71"/>
        <v>871</v>
      </c>
      <c r="R99" s="35">
        <f t="shared" si="71"/>
        <v>50</v>
      </c>
      <c r="S99" s="36">
        <f t="shared" si="71"/>
        <v>921</v>
      </c>
      <c r="T99" s="35">
        <f t="shared" si="71"/>
        <v>860</v>
      </c>
      <c r="U99" s="35">
        <f t="shared" si="71"/>
        <v>40</v>
      </c>
      <c r="V99" s="36">
        <f t="shared" si="71"/>
        <v>900</v>
      </c>
      <c r="W99" s="35">
        <f t="shared" si="71"/>
        <v>869</v>
      </c>
      <c r="X99" s="35">
        <f t="shared" si="71"/>
        <v>32</v>
      </c>
      <c r="Y99" s="36">
        <f t="shared" si="71"/>
        <v>901</v>
      </c>
      <c r="Z99" s="35">
        <f t="shared" si="71"/>
        <v>819</v>
      </c>
      <c r="AA99" s="35">
        <f t="shared" si="71"/>
        <v>41</v>
      </c>
      <c r="AB99" s="36">
        <f t="shared" si="71"/>
        <v>860</v>
      </c>
      <c r="AC99" s="35">
        <f t="shared" si="71"/>
        <v>885</v>
      </c>
      <c r="AD99" s="35">
        <f t="shared" si="71"/>
        <v>27</v>
      </c>
      <c r="AE99" s="36">
        <f t="shared" si="71"/>
        <v>912</v>
      </c>
      <c r="AF99" s="35">
        <f t="shared" ref="AF99:AH99" si="72">AF11+AF47</f>
        <v>898</v>
      </c>
      <c r="AG99" s="35">
        <f t="shared" si="72"/>
        <v>36</v>
      </c>
      <c r="AH99" s="36">
        <f t="shared" si="72"/>
        <v>934</v>
      </c>
    </row>
    <row r="100" spans="1:34" x14ac:dyDescent="0.2">
      <c r="A100" s="10" t="s">
        <v>56</v>
      </c>
      <c r="B100" s="35"/>
      <c r="C100" s="35"/>
      <c r="D100" s="36"/>
      <c r="E100" s="35"/>
      <c r="F100" s="35"/>
      <c r="G100" s="36"/>
      <c r="H100" s="35"/>
      <c r="I100" s="35"/>
      <c r="J100" s="36"/>
      <c r="K100" s="35"/>
      <c r="L100" s="35"/>
      <c r="M100" s="36"/>
      <c r="N100" s="35"/>
      <c r="O100" s="35"/>
      <c r="P100" s="36"/>
      <c r="Q100" s="35"/>
      <c r="R100" s="35"/>
      <c r="S100" s="36"/>
      <c r="T100" s="35"/>
      <c r="U100" s="35"/>
      <c r="V100" s="36"/>
      <c r="W100" s="35"/>
      <c r="X100" s="35"/>
      <c r="Y100" s="36"/>
      <c r="Z100" s="35"/>
      <c r="AA100" s="35"/>
      <c r="AB100" s="36"/>
      <c r="AC100" s="35"/>
      <c r="AD100" s="35"/>
      <c r="AE100" s="36"/>
      <c r="AF100" s="35">
        <f>+AF48</f>
        <v>81</v>
      </c>
      <c r="AG100" s="35">
        <f>+AG48</f>
        <v>0</v>
      </c>
      <c r="AH100" s="35">
        <f>+AH48</f>
        <v>81</v>
      </c>
    </row>
    <row r="101" spans="1:34" x14ac:dyDescent="0.2">
      <c r="A101" s="10" t="s">
        <v>9</v>
      </c>
      <c r="B101" s="35">
        <f t="shared" ref="B101:D102" si="73">+B49</f>
        <v>417</v>
      </c>
      <c r="C101" s="30">
        <f t="shared" si="73"/>
        <v>0</v>
      </c>
      <c r="D101" s="36">
        <f t="shared" si="73"/>
        <v>417</v>
      </c>
      <c r="E101" s="35">
        <v>424</v>
      </c>
      <c r="F101" s="30">
        <v>0</v>
      </c>
      <c r="G101" s="36">
        <v>424</v>
      </c>
      <c r="H101" s="35">
        <v>414</v>
      </c>
      <c r="I101" s="30">
        <v>0</v>
      </c>
      <c r="J101" s="36">
        <v>414</v>
      </c>
      <c r="K101" s="35">
        <f t="shared" ref="K101:AE101" si="74">+K49</f>
        <v>410</v>
      </c>
      <c r="L101" s="30">
        <f t="shared" si="74"/>
        <v>0</v>
      </c>
      <c r="M101" s="36">
        <f t="shared" si="74"/>
        <v>410</v>
      </c>
      <c r="N101" s="35">
        <f t="shared" si="74"/>
        <v>415</v>
      </c>
      <c r="O101" s="30">
        <f t="shared" si="74"/>
        <v>0</v>
      </c>
      <c r="P101" s="36">
        <f t="shared" si="74"/>
        <v>415</v>
      </c>
      <c r="Q101" s="35">
        <f t="shared" si="74"/>
        <v>427</v>
      </c>
      <c r="R101" s="30">
        <f t="shared" si="74"/>
        <v>0</v>
      </c>
      <c r="S101" s="36">
        <f t="shared" si="74"/>
        <v>427</v>
      </c>
      <c r="T101" s="35">
        <f t="shared" si="74"/>
        <v>438</v>
      </c>
      <c r="U101" s="30">
        <f t="shared" si="74"/>
        <v>0</v>
      </c>
      <c r="V101" s="36">
        <f t="shared" si="74"/>
        <v>438</v>
      </c>
      <c r="W101" s="35">
        <f t="shared" si="74"/>
        <v>429</v>
      </c>
      <c r="X101" s="30">
        <f t="shared" si="74"/>
        <v>0</v>
      </c>
      <c r="Y101" s="36">
        <f t="shared" si="74"/>
        <v>429</v>
      </c>
      <c r="Z101" s="35">
        <f t="shared" si="74"/>
        <v>430</v>
      </c>
      <c r="AA101" s="30">
        <f t="shared" si="74"/>
        <v>0</v>
      </c>
      <c r="AB101" s="36">
        <f t="shared" si="74"/>
        <v>430</v>
      </c>
      <c r="AC101" s="35">
        <f t="shared" si="74"/>
        <v>431</v>
      </c>
      <c r="AD101" s="30">
        <f t="shared" si="74"/>
        <v>0</v>
      </c>
      <c r="AE101" s="36">
        <f t="shared" si="74"/>
        <v>431</v>
      </c>
      <c r="AF101" s="35">
        <f t="shared" ref="AF101:AH101" si="75">+AF49</f>
        <v>432</v>
      </c>
      <c r="AG101" s="30">
        <f t="shared" si="75"/>
        <v>0</v>
      </c>
      <c r="AH101" s="36">
        <f t="shared" si="75"/>
        <v>432</v>
      </c>
    </row>
    <row r="102" spans="1:34" x14ac:dyDescent="0.2">
      <c r="A102" s="10" t="s">
        <v>10</v>
      </c>
      <c r="B102" s="35">
        <f t="shared" si="73"/>
        <v>361</v>
      </c>
      <c r="C102" s="35">
        <f t="shared" si="73"/>
        <v>90</v>
      </c>
      <c r="D102" s="36">
        <f t="shared" si="73"/>
        <v>451</v>
      </c>
      <c r="E102" s="35">
        <v>432</v>
      </c>
      <c r="F102" s="35">
        <v>85</v>
      </c>
      <c r="G102" s="36">
        <v>517</v>
      </c>
      <c r="H102" s="35">
        <v>473</v>
      </c>
      <c r="I102" s="35">
        <v>81</v>
      </c>
      <c r="J102" s="36">
        <v>554</v>
      </c>
      <c r="K102" s="35">
        <f t="shared" ref="K102:AE102" si="76">+K50</f>
        <v>490</v>
      </c>
      <c r="L102" s="35">
        <f t="shared" si="76"/>
        <v>83</v>
      </c>
      <c r="M102" s="36">
        <f t="shared" si="76"/>
        <v>573</v>
      </c>
      <c r="N102" s="35">
        <f t="shared" si="76"/>
        <v>484</v>
      </c>
      <c r="O102" s="35">
        <f t="shared" si="76"/>
        <v>84</v>
      </c>
      <c r="P102" s="36">
        <f t="shared" si="76"/>
        <v>568</v>
      </c>
      <c r="Q102" s="35">
        <f t="shared" si="76"/>
        <v>493</v>
      </c>
      <c r="R102" s="35">
        <f t="shared" si="76"/>
        <v>65</v>
      </c>
      <c r="S102" s="36">
        <f t="shared" si="76"/>
        <v>558</v>
      </c>
      <c r="T102" s="35">
        <f t="shared" si="76"/>
        <v>460</v>
      </c>
      <c r="U102" s="35">
        <f t="shared" si="76"/>
        <v>59</v>
      </c>
      <c r="V102" s="36">
        <f t="shared" si="76"/>
        <v>519</v>
      </c>
      <c r="W102" s="35">
        <f t="shared" si="76"/>
        <v>468</v>
      </c>
      <c r="X102" s="35">
        <f t="shared" si="76"/>
        <v>58</v>
      </c>
      <c r="Y102" s="36">
        <f t="shared" si="76"/>
        <v>526</v>
      </c>
      <c r="Z102" s="35">
        <f t="shared" si="76"/>
        <v>416</v>
      </c>
      <c r="AA102" s="35">
        <f t="shared" si="76"/>
        <v>71</v>
      </c>
      <c r="AB102" s="36">
        <f t="shared" si="76"/>
        <v>487</v>
      </c>
      <c r="AC102" s="35">
        <f t="shared" si="76"/>
        <v>398</v>
      </c>
      <c r="AD102" s="35">
        <f t="shared" si="76"/>
        <v>64</v>
      </c>
      <c r="AE102" s="36">
        <f t="shared" si="76"/>
        <v>462</v>
      </c>
      <c r="AF102" s="35">
        <f t="shared" ref="AF102:AH102" si="77">+AF50</f>
        <v>377</v>
      </c>
      <c r="AG102" s="35">
        <f t="shared" si="77"/>
        <v>53</v>
      </c>
      <c r="AH102" s="36">
        <f t="shared" si="77"/>
        <v>430</v>
      </c>
    </row>
    <row r="103" spans="1:34" ht="12" x14ac:dyDescent="0.35">
      <c r="A103" s="10" t="s">
        <v>11</v>
      </c>
      <c r="B103" s="45">
        <f t="shared" ref="B103:D104" si="78">B12+B51</f>
        <v>69</v>
      </c>
      <c r="C103" s="45">
        <f t="shared" si="78"/>
        <v>184</v>
      </c>
      <c r="D103" s="46">
        <f t="shared" si="78"/>
        <v>253</v>
      </c>
      <c r="E103" s="45">
        <v>99</v>
      </c>
      <c r="F103" s="45">
        <v>179</v>
      </c>
      <c r="G103" s="46">
        <v>278</v>
      </c>
      <c r="H103" s="45">
        <v>101</v>
      </c>
      <c r="I103" s="45">
        <v>200</v>
      </c>
      <c r="J103" s="46">
        <v>301</v>
      </c>
      <c r="K103" s="45">
        <f t="shared" ref="K103:AE103" si="79">K12+K51</f>
        <v>135</v>
      </c>
      <c r="L103" s="45">
        <f t="shared" si="79"/>
        <v>228</v>
      </c>
      <c r="M103" s="46">
        <f t="shared" si="79"/>
        <v>363</v>
      </c>
      <c r="N103" s="45">
        <f t="shared" si="79"/>
        <v>147</v>
      </c>
      <c r="O103" s="45">
        <f t="shared" si="79"/>
        <v>215</v>
      </c>
      <c r="P103" s="46">
        <f t="shared" si="79"/>
        <v>362</v>
      </c>
      <c r="Q103" s="45">
        <f t="shared" si="79"/>
        <v>159</v>
      </c>
      <c r="R103" s="45">
        <f t="shared" si="79"/>
        <v>221</v>
      </c>
      <c r="S103" s="46">
        <f t="shared" si="79"/>
        <v>380</v>
      </c>
      <c r="T103" s="45">
        <f t="shared" si="79"/>
        <v>166</v>
      </c>
      <c r="U103" s="45">
        <f t="shared" si="79"/>
        <v>230</v>
      </c>
      <c r="V103" s="46">
        <f t="shared" si="79"/>
        <v>396</v>
      </c>
      <c r="W103" s="45">
        <f t="shared" si="79"/>
        <v>201</v>
      </c>
      <c r="X103" s="45">
        <f t="shared" si="79"/>
        <v>244</v>
      </c>
      <c r="Y103" s="46">
        <f t="shared" si="79"/>
        <v>445</v>
      </c>
      <c r="Z103" s="45">
        <f t="shared" si="79"/>
        <v>215</v>
      </c>
      <c r="AA103" s="45">
        <f t="shared" si="79"/>
        <v>259</v>
      </c>
      <c r="AB103" s="46">
        <f t="shared" si="79"/>
        <v>474</v>
      </c>
      <c r="AC103" s="45">
        <f t="shared" si="79"/>
        <v>214</v>
      </c>
      <c r="AD103" s="45">
        <f t="shared" si="79"/>
        <v>396</v>
      </c>
      <c r="AE103" s="46">
        <f t="shared" si="79"/>
        <v>610</v>
      </c>
      <c r="AF103" s="45">
        <f t="shared" ref="AF103:AH103" si="80">AF12+AF51</f>
        <v>212</v>
      </c>
      <c r="AG103" s="45">
        <f t="shared" si="80"/>
        <v>300</v>
      </c>
      <c r="AH103" s="46">
        <f t="shared" si="80"/>
        <v>512</v>
      </c>
    </row>
    <row r="104" spans="1:34" ht="13.2" x14ac:dyDescent="0.25">
      <c r="A104" s="11" t="s">
        <v>30</v>
      </c>
      <c r="B104" s="35">
        <f t="shared" si="78"/>
        <v>7194</v>
      </c>
      <c r="C104" s="35">
        <f t="shared" si="78"/>
        <v>734</v>
      </c>
      <c r="D104" s="36">
        <f t="shared" si="78"/>
        <v>7928</v>
      </c>
      <c r="E104" s="35">
        <v>7072</v>
      </c>
      <c r="F104" s="35">
        <v>713</v>
      </c>
      <c r="G104" s="36">
        <v>7785</v>
      </c>
      <c r="H104" s="35">
        <v>7145</v>
      </c>
      <c r="I104" s="35">
        <v>835</v>
      </c>
      <c r="J104" s="36">
        <v>7980</v>
      </c>
      <c r="K104" s="35">
        <f t="shared" ref="K104:AE104" si="81">K13+K52</f>
        <v>7406</v>
      </c>
      <c r="L104" s="35">
        <f t="shared" si="81"/>
        <v>921</v>
      </c>
      <c r="M104" s="36">
        <f t="shared" si="81"/>
        <v>8327</v>
      </c>
      <c r="N104" s="35">
        <f t="shared" si="81"/>
        <v>7753</v>
      </c>
      <c r="O104" s="35">
        <f t="shared" si="81"/>
        <v>1027</v>
      </c>
      <c r="P104" s="36">
        <f t="shared" si="81"/>
        <v>8780</v>
      </c>
      <c r="Q104" s="35">
        <f t="shared" si="81"/>
        <v>8133</v>
      </c>
      <c r="R104" s="35">
        <f t="shared" si="81"/>
        <v>1053</v>
      </c>
      <c r="S104" s="36">
        <f t="shared" si="81"/>
        <v>9186</v>
      </c>
      <c r="T104" s="35">
        <f t="shared" si="81"/>
        <v>8318</v>
      </c>
      <c r="U104" s="35">
        <f t="shared" si="81"/>
        <v>1044</v>
      </c>
      <c r="V104" s="36">
        <f t="shared" si="81"/>
        <v>9362</v>
      </c>
      <c r="W104" s="35">
        <f t="shared" si="81"/>
        <v>8499</v>
      </c>
      <c r="X104" s="35">
        <f t="shared" si="81"/>
        <v>1043</v>
      </c>
      <c r="Y104" s="36">
        <f t="shared" si="81"/>
        <v>9542</v>
      </c>
      <c r="Z104" s="35">
        <f t="shared" si="81"/>
        <v>8777</v>
      </c>
      <c r="AA104" s="35">
        <f t="shared" si="81"/>
        <v>1166</v>
      </c>
      <c r="AB104" s="36">
        <f t="shared" si="81"/>
        <v>9943</v>
      </c>
      <c r="AC104" s="35">
        <f t="shared" si="81"/>
        <v>9264</v>
      </c>
      <c r="AD104" s="35">
        <f t="shared" si="81"/>
        <v>1342</v>
      </c>
      <c r="AE104" s="36">
        <f t="shared" si="81"/>
        <v>10606</v>
      </c>
      <c r="AF104" s="35">
        <f t="shared" ref="AF104:AH104" si="82">AF13+AF52</f>
        <v>9404</v>
      </c>
      <c r="AG104" s="35">
        <f t="shared" si="82"/>
        <v>1187</v>
      </c>
      <c r="AH104" s="36">
        <f t="shared" si="82"/>
        <v>10591</v>
      </c>
    </row>
    <row r="105" spans="1:34" ht="8.1" customHeight="1" x14ac:dyDescent="0.2">
      <c r="A105" s="18"/>
      <c r="B105" s="35"/>
      <c r="C105" s="35"/>
      <c r="D105" s="36"/>
      <c r="E105" s="35"/>
      <c r="F105" s="35"/>
      <c r="G105" s="36"/>
      <c r="H105" s="35"/>
      <c r="I105" s="35"/>
      <c r="J105" s="36"/>
      <c r="K105" s="35"/>
      <c r="L105" s="35"/>
      <c r="M105" s="36"/>
      <c r="N105" s="35"/>
      <c r="O105" s="35"/>
      <c r="P105" s="36"/>
      <c r="Q105" s="35"/>
      <c r="R105" s="35"/>
      <c r="S105" s="36"/>
      <c r="T105" s="35"/>
      <c r="U105" s="35"/>
      <c r="V105" s="36"/>
      <c r="W105" s="35"/>
      <c r="X105" s="35"/>
      <c r="Y105" s="36"/>
      <c r="Z105" s="35"/>
      <c r="AA105" s="35"/>
      <c r="AB105" s="36"/>
      <c r="AC105" s="35"/>
      <c r="AD105" s="35"/>
      <c r="AE105" s="36"/>
      <c r="AF105" s="35"/>
      <c r="AG105" s="35"/>
      <c r="AH105" s="36"/>
    </row>
    <row r="106" spans="1:34" x14ac:dyDescent="0.2">
      <c r="A106" s="10" t="s">
        <v>12</v>
      </c>
      <c r="B106" s="37">
        <f t="shared" ref="B106:D107" si="83">B15+B54</f>
        <v>40</v>
      </c>
      <c r="C106" s="37">
        <f t="shared" si="83"/>
        <v>657</v>
      </c>
      <c r="D106" s="38">
        <f t="shared" si="83"/>
        <v>697</v>
      </c>
      <c r="E106" s="37">
        <v>64</v>
      </c>
      <c r="F106" s="37">
        <v>604</v>
      </c>
      <c r="G106" s="38">
        <v>668</v>
      </c>
      <c r="H106" s="37">
        <v>109</v>
      </c>
      <c r="I106" s="37">
        <v>641</v>
      </c>
      <c r="J106" s="38">
        <v>750</v>
      </c>
      <c r="K106" s="37">
        <f t="shared" ref="K106:AE106" si="84">K15+K54</f>
        <v>102</v>
      </c>
      <c r="L106" s="37">
        <f t="shared" si="84"/>
        <v>598</v>
      </c>
      <c r="M106" s="38">
        <f t="shared" si="84"/>
        <v>700</v>
      </c>
      <c r="N106" s="37">
        <f t="shared" si="84"/>
        <v>76</v>
      </c>
      <c r="O106" s="37">
        <f t="shared" si="84"/>
        <v>564</v>
      </c>
      <c r="P106" s="38">
        <f t="shared" si="84"/>
        <v>640</v>
      </c>
      <c r="Q106" s="37">
        <f t="shared" si="84"/>
        <v>101</v>
      </c>
      <c r="R106" s="37">
        <f t="shared" si="84"/>
        <v>571</v>
      </c>
      <c r="S106" s="38">
        <f t="shared" si="84"/>
        <v>672</v>
      </c>
      <c r="T106" s="37">
        <f t="shared" si="84"/>
        <v>18</v>
      </c>
      <c r="U106" s="37">
        <f t="shared" si="84"/>
        <v>564</v>
      </c>
      <c r="V106" s="38">
        <f t="shared" si="84"/>
        <v>582</v>
      </c>
      <c r="W106" s="37">
        <f t="shared" si="84"/>
        <v>21</v>
      </c>
      <c r="X106" s="37">
        <f t="shared" si="84"/>
        <v>548</v>
      </c>
      <c r="Y106" s="38">
        <f t="shared" si="84"/>
        <v>569</v>
      </c>
      <c r="Z106" s="37">
        <f t="shared" si="84"/>
        <v>38</v>
      </c>
      <c r="AA106" s="37">
        <f t="shared" si="84"/>
        <v>560</v>
      </c>
      <c r="AB106" s="38">
        <f t="shared" si="84"/>
        <v>598</v>
      </c>
      <c r="AC106" s="37">
        <f t="shared" si="84"/>
        <v>44</v>
      </c>
      <c r="AD106" s="37">
        <f t="shared" si="84"/>
        <v>394</v>
      </c>
      <c r="AE106" s="38">
        <f t="shared" si="84"/>
        <v>438</v>
      </c>
      <c r="AF106" s="37">
        <f t="shared" ref="AF106:AH106" si="85">AF15+AF54</f>
        <v>57</v>
      </c>
      <c r="AG106" s="37">
        <f t="shared" si="85"/>
        <v>437</v>
      </c>
      <c r="AH106" s="38">
        <f t="shared" si="85"/>
        <v>494</v>
      </c>
    </row>
    <row r="107" spans="1:34" ht="13.2" x14ac:dyDescent="0.25">
      <c r="A107" s="11" t="s">
        <v>13</v>
      </c>
      <c r="B107" s="39">
        <f t="shared" si="83"/>
        <v>7234</v>
      </c>
      <c r="C107" s="39">
        <f t="shared" si="83"/>
        <v>1391</v>
      </c>
      <c r="D107" s="40">
        <f t="shared" si="83"/>
        <v>8625</v>
      </c>
      <c r="E107" s="39">
        <v>7136</v>
      </c>
      <c r="F107" s="39">
        <v>1317</v>
      </c>
      <c r="G107" s="40">
        <v>8453</v>
      </c>
      <c r="H107" s="39">
        <v>7254</v>
      </c>
      <c r="I107" s="39">
        <v>1476</v>
      </c>
      <c r="J107" s="40">
        <v>8730</v>
      </c>
      <c r="K107" s="39">
        <f t="shared" ref="K107:AE107" si="86">K16+K55</f>
        <v>7508</v>
      </c>
      <c r="L107" s="39">
        <f t="shared" si="86"/>
        <v>1519</v>
      </c>
      <c r="M107" s="40">
        <f t="shared" si="86"/>
        <v>9027</v>
      </c>
      <c r="N107" s="39">
        <f t="shared" si="86"/>
        <v>7829</v>
      </c>
      <c r="O107" s="39">
        <f t="shared" si="86"/>
        <v>1591</v>
      </c>
      <c r="P107" s="40">
        <f t="shared" si="86"/>
        <v>9420</v>
      </c>
      <c r="Q107" s="39">
        <f t="shared" si="86"/>
        <v>8234</v>
      </c>
      <c r="R107" s="39">
        <f t="shared" si="86"/>
        <v>1624</v>
      </c>
      <c r="S107" s="40">
        <f t="shared" si="86"/>
        <v>9858</v>
      </c>
      <c r="T107" s="39">
        <f t="shared" si="86"/>
        <v>8336</v>
      </c>
      <c r="U107" s="39">
        <f t="shared" si="86"/>
        <v>1608</v>
      </c>
      <c r="V107" s="40">
        <f t="shared" si="86"/>
        <v>9944</v>
      </c>
      <c r="W107" s="39">
        <f t="shared" si="86"/>
        <v>8520</v>
      </c>
      <c r="X107" s="39">
        <f t="shared" si="86"/>
        <v>1591</v>
      </c>
      <c r="Y107" s="40">
        <f t="shared" si="86"/>
        <v>10111</v>
      </c>
      <c r="Z107" s="39">
        <f t="shared" si="86"/>
        <v>8815</v>
      </c>
      <c r="AA107" s="39">
        <f t="shared" si="86"/>
        <v>1726</v>
      </c>
      <c r="AB107" s="40">
        <f t="shared" si="86"/>
        <v>10541</v>
      </c>
      <c r="AC107" s="39">
        <f t="shared" si="86"/>
        <v>9308</v>
      </c>
      <c r="AD107" s="39">
        <f t="shared" si="86"/>
        <v>1736</v>
      </c>
      <c r="AE107" s="40">
        <f t="shared" si="86"/>
        <v>11044</v>
      </c>
      <c r="AF107" s="39">
        <f t="shared" ref="AF107:AH107" si="87">AF16+AF55</f>
        <v>9461</v>
      </c>
      <c r="AG107" s="39">
        <f t="shared" si="87"/>
        <v>1624</v>
      </c>
      <c r="AH107" s="40">
        <f t="shared" si="87"/>
        <v>11085</v>
      </c>
    </row>
    <row r="108" spans="1:34" ht="9.9" customHeight="1" x14ac:dyDescent="0.2">
      <c r="A108" s="15"/>
      <c r="D108" s="28"/>
      <c r="G108" s="28"/>
      <c r="J108" s="28"/>
    </row>
    <row r="109" spans="1:34" ht="18" customHeight="1" x14ac:dyDescent="0.2">
      <c r="A109" s="15"/>
      <c r="C109" s="28"/>
      <c r="F109" s="28"/>
      <c r="I109" s="28"/>
    </row>
    <row r="110" spans="1:34" ht="15.6" x14ac:dyDescent="0.3">
      <c r="A110" s="17"/>
      <c r="B110" s="5" t="s">
        <v>21</v>
      </c>
      <c r="C110" s="5"/>
      <c r="D110" s="6"/>
      <c r="E110" s="5" t="s">
        <v>27</v>
      </c>
      <c r="F110" s="5"/>
      <c r="G110" s="6"/>
      <c r="H110" s="5" t="s">
        <v>32</v>
      </c>
      <c r="I110" s="5"/>
      <c r="J110" s="6"/>
      <c r="K110" s="5" t="s">
        <v>35</v>
      </c>
      <c r="L110" s="5"/>
      <c r="M110" s="6"/>
      <c r="N110" s="5" t="s">
        <v>38</v>
      </c>
      <c r="O110" s="5"/>
      <c r="P110" s="6"/>
      <c r="Q110" s="5" t="s">
        <v>41</v>
      </c>
      <c r="R110" s="5"/>
      <c r="S110" s="6"/>
      <c r="T110" s="5" t="s">
        <v>44</v>
      </c>
      <c r="U110" s="5"/>
      <c r="V110" s="6"/>
      <c r="W110" s="5" t="s">
        <v>47</v>
      </c>
      <c r="X110" s="5"/>
      <c r="Y110" s="6"/>
      <c r="Z110" s="5" t="s">
        <v>51</v>
      </c>
      <c r="AA110" s="5"/>
      <c r="AB110" s="6"/>
      <c r="AC110" s="5" t="s">
        <v>54</v>
      </c>
      <c r="AD110" s="5"/>
      <c r="AE110" s="6"/>
      <c r="AF110" s="5" t="s">
        <v>60</v>
      </c>
      <c r="AG110" s="5"/>
      <c r="AH110" s="6"/>
    </row>
    <row r="111" spans="1:34" ht="16.2" thickBot="1" x14ac:dyDescent="0.35">
      <c r="A111" s="9" t="s">
        <v>17</v>
      </c>
      <c r="B111" s="7" t="s">
        <v>1</v>
      </c>
      <c r="C111" s="7" t="s">
        <v>2</v>
      </c>
      <c r="D111" s="8" t="s">
        <v>3</v>
      </c>
      <c r="E111" s="7" t="s">
        <v>1</v>
      </c>
      <c r="F111" s="7" t="s">
        <v>2</v>
      </c>
      <c r="G111" s="8" t="s">
        <v>3</v>
      </c>
      <c r="H111" s="7" t="s">
        <v>1</v>
      </c>
      <c r="I111" s="7" t="s">
        <v>2</v>
      </c>
      <c r="J111" s="8" t="s">
        <v>3</v>
      </c>
      <c r="K111" s="7" t="s">
        <v>1</v>
      </c>
      <c r="L111" s="7" t="s">
        <v>2</v>
      </c>
      <c r="M111" s="8" t="s">
        <v>3</v>
      </c>
      <c r="N111" s="7" t="s">
        <v>1</v>
      </c>
      <c r="O111" s="7" t="s">
        <v>2</v>
      </c>
      <c r="P111" s="8" t="s">
        <v>3</v>
      </c>
      <c r="Q111" s="7" t="s">
        <v>1</v>
      </c>
      <c r="R111" s="7" t="s">
        <v>2</v>
      </c>
      <c r="S111" s="8" t="s">
        <v>3</v>
      </c>
      <c r="T111" s="7" t="s">
        <v>1</v>
      </c>
      <c r="U111" s="7" t="s">
        <v>2</v>
      </c>
      <c r="V111" s="8" t="s">
        <v>3</v>
      </c>
      <c r="W111" s="7" t="s">
        <v>1</v>
      </c>
      <c r="X111" s="7" t="s">
        <v>2</v>
      </c>
      <c r="Y111" s="8" t="s">
        <v>3</v>
      </c>
      <c r="Z111" s="7" t="s">
        <v>1</v>
      </c>
      <c r="AA111" s="7" t="s">
        <v>2</v>
      </c>
      <c r="AB111" s="8" t="s">
        <v>3</v>
      </c>
      <c r="AC111" s="7" t="s">
        <v>1</v>
      </c>
      <c r="AD111" s="7" t="s">
        <v>2</v>
      </c>
      <c r="AE111" s="8" t="s">
        <v>3</v>
      </c>
      <c r="AF111" s="7" t="s">
        <v>1</v>
      </c>
      <c r="AG111" s="7" t="s">
        <v>2</v>
      </c>
      <c r="AH111" s="8" t="s">
        <v>3</v>
      </c>
    </row>
    <row r="112" spans="1:34" ht="8.1" customHeight="1" thickTop="1" x14ac:dyDescent="0.2">
      <c r="A112" s="18"/>
      <c r="B112" s="3"/>
      <c r="C112" s="3"/>
      <c r="D112" s="4"/>
      <c r="E112" s="3"/>
      <c r="F112" s="3"/>
      <c r="G112" s="4"/>
      <c r="H112" s="3"/>
      <c r="I112" s="3"/>
      <c r="J112" s="4"/>
      <c r="K112" s="3"/>
      <c r="L112" s="3"/>
      <c r="M112" s="4"/>
      <c r="N112" s="3"/>
      <c r="O112" s="3"/>
      <c r="P112" s="4"/>
      <c r="Q112" s="3"/>
      <c r="R112" s="3"/>
      <c r="S112" s="4"/>
      <c r="T112" s="3"/>
      <c r="U112" s="3"/>
      <c r="V112" s="4"/>
      <c r="W112" s="3"/>
      <c r="X112" s="3"/>
      <c r="Y112" s="4"/>
      <c r="Z112" s="3"/>
      <c r="AA112" s="3"/>
      <c r="AB112" s="4"/>
      <c r="AC112" s="3"/>
      <c r="AD112" s="3"/>
      <c r="AE112" s="4"/>
      <c r="AF112" s="3"/>
      <c r="AG112" s="3"/>
      <c r="AH112" s="4"/>
    </row>
    <row r="113" spans="1:34" x14ac:dyDescent="0.2">
      <c r="A113" s="10" t="s">
        <v>4</v>
      </c>
      <c r="B113" s="35">
        <f t="shared" ref="B113:D114" si="88">B22+B61</f>
        <v>4174</v>
      </c>
      <c r="C113" s="35">
        <f t="shared" si="88"/>
        <v>60</v>
      </c>
      <c r="D113" s="36">
        <f t="shared" si="88"/>
        <v>4234</v>
      </c>
      <c r="E113" s="35">
        <v>4132</v>
      </c>
      <c r="F113" s="35">
        <v>56</v>
      </c>
      <c r="G113" s="36">
        <v>4188</v>
      </c>
      <c r="H113" s="35">
        <v>4184</v>
      </c>
      <c r="I113" s="35">
        <v>43</v>
      </c>
      <c r="J113" s="36">
        <v>4227</v>
      </c>
      <c r="K113" s="35">
        <f t="shared" ref="K113:AE113" si="89">K22+K61</f>
        <v>4389</v>
      </c>
      <c r="L113" s="35">
        <f t="shared" si="89"/>
        <v>38</v>
      </c>
      <c r="M113" s="36">
        <f t="shared" si="89"/>
        <v>4427</v>
      </c>
      <c r="N113" s="35">
        <f t="shared" si="89"/>
        <v>4537</v>
      </c>
      <c r="O113" s="35">
        <f t="shared" si="89"/>
        <v>42</v>
      </c>
      <c r="P113" s="36">
        <f t="shared" si="89"/>
        <v>4579</v>
      </c>
      <c r="Q113" s="35">
        <f t="shared" si="89"/>
        <v>4753</v>
      </c>
      <c r="R113" s="35">
        <f t="shared" si="89"/>
        <v>48</v>
      </c>
      <c r="S113" s="36">
        <f t="shared" si="89"/>
        <v>4801</v>
      </c>
      <c r="T113" s="35">
        <f t="shared" si="89"/>
        <v>4798</v>
      </c>
      <c r="U113" s="35">
        <f t="shared" si="89"/>
        <v>35</v>
      </c>
      <c r="V113" s="36">
        <f t="shared" si="89"/>
        <v>4833</v>
      </c>
      <c r="W113" s="35">
        <f t="shared" si="89"/>
        <v>4835</v>
      </c>
      <c r="X113" s="35">
        <f t="shared" si="89"/>
        <v>50</v>
      </c>
      <c r="Y113" s="36">
        <f t="shared" si="89"/>
        <v>4885</v>
      </c>
      <c r="Z113" s="35">
        <f t="shared" ref="Z113:AE113" si="90">Z22+Z61</f>
        <v>4965</v>
      </c>
      <c r="AA113" s="35">
        <f t="shared" si="90"/>
        <v>37</v>
      </c>
      <c r="AB113" s="36">
        <f t="shared" si="90"/>
        <v>5002</v>
      </c>
      <c r="AC113" s="35">
        <f t="shared" si="90"/>
        <v>5117</v>
      </c>
      <c r="AD113" s="35">
        <f t="shared" si="90"/>
        <v>51</v>
      </c>
      <c r="AE113" s="36">
        <f t="shared" si="90"/>
        <v>5168</v>
      </c>
      <c r="AF113" s="35">
        <f t="shared" ref="AF113:AH113" si="91">AF22+AF61</f>
        <v>5026</v>
      </c>
      <c r="AG113" s="35">
        <f t="shared" si="91"/>
        <v>63</v>
      </c>
      <c r="AH113" s="36">
        <f t="shared" si="91"/>
        <v>5089</v>
      </c>
    </row>
    <row r="114" spans="1:34" ht="12" x14ac:dyDescent="0.35">
      <c r="A114" s="10" t="s">
        <v>5</v>
      </c>
      <c r="B114" s="45">
        <f t="shared" si="88"/>
        <v>440</v>
      </c>
      <c r="C114" s="45">
        <f t="shared" si="88"/>
        <v>17</v>
      </c>
      <c r="D114" s="46">
        <f t="shared" si="88"/>
        <v>457</v>
      </c>
      <c r="E114" s="45">
        <v>485</v>
      </c>
      <c r="F114" s="45">
        <v>24</v>
      </c>
      <c r="G114" s="46">
        <v>509</v>
      </c>
      <c r="H114" s="45">
        <v>487</v>
      </c>
      <c r="I114" s="45">
        <v>27</v>
      </c>
      <c r="J114" s="46">
        <v>514</v>
      </c>
      <c r="K114" s="45">
        <f t="shared" ref="K114:AE114" si="92">K23+K62</f>
        <v>547</v>
      </c>
      <c r="L114" s="45">
        <f t="shared" si="92"/>
        <v>29</v>
      </c>
      <c r="M114" s="46">
        <f t="shared" si="92"/>
        <v>576</v>
      </c>
      <c r="N114" s="45">
        <f t="shared" si="92"/>
        <v>570</v>
      </c>
      <c r="O114" s="45">
        <f t="shared" si="92"/>
        <v>29</v>
      </c>
      <c r="P114" s="46">
        <f t="shared" si="92"/>
        <v>599</v>
      </c>
      <c r="Q114" s="45">
        <f t="shared" si="92"/>
        <v>624</v>
      </c>
      <c r="R114" s="45">
        <f t="shared" si="92"/>
        <v>29</v>
      </c>
      <c r="S114" s="46">
        <f t="shared" si="92"/>
        <v>653</v>
      </c>
      <c r="T114" s="45">
        <f t="shared" si="92"/>
        <v>726</v>
      </c>
      <c r="U114" s="45">
        <f t="shared" si="92"/>
        <v>41</v>
      </c>
      <c r="V114" s="46">
        <f t="shared" si="92"/>
        <v>767</v>
      </c>
      <c r="W114" s="45">
        <f t="shared" si="92"/>
        <v>754</v>
      </c>
      <c r="X114" s="45">
        <f t="shared" si="92"/>
        <v>19</v>
      </c>
      <c r="Y114" s="46">
        <f t="shared" si="92"/>
        <v>773</v>
      </c>
      <c r="Z114" s="45">
        <f t="shared" ref="Z114:AE114" si="93">Z23+Z62</f>
        <v>884</v>
      </c>
      <c r="AA114" s="45">
        <f t="shared" si="93"/>
        <v>29</v>
      </c>
      <c r="AB114" s="46">
        <f t="shared" si="93"/>
        <v>913</v>
      </c>
      <c r="AC114" s="45">
        <f t="shared" si="93"/>
        <v>1048</v>
      </c>
      <c r="AD114" s="45">
        <f t="shared" si="93"/>
        <v>36</v>
      </c>
      <c r="AE114" s="46">
        <f t="shared" si="93"/>
        <v>1084</v>
      </c>
      <c r="AF114" s="45">
        <f t="shared" ref="AF114:AH114" si="94">AF23+AF62</f>
        <v>1174</v>
      </c>
      <c r="AG114" s="45">
        <f t="shared" si="94"/>
        <v>36</v>
      </c>
      <c r="AH114" s="46">
        <f t="shared" si="94"/>
        <v>1210</v>
      </c>
    </row>
    <row r="115" spans="1:34" ht="13.2" x14ac:dyDescent="0.25">
      <c r="A115" s="11" t="s">
        <v>29</v>
      </c>
      <c r="B115" s="35">
        <f>SUM(B113:B114)</f>
        <v>4614</v>
      </c>
      <c r="C115" s="35">
        <f>SUM(C113:C114)</f>
        <v>77</v>
      </c>
      <c r="D115" s="36">
        <f>SUM(D113:D114)</f>
        <v>4691</v>
      </c>
      <c r="E115" s="35">
        <v>4617</v>
      </c>
      <c r="F115" s="35">
        <v>80</v>
      </c>
      <c r="G115" s="36">
        <v>4697</v>
      </c>
      <c r="H115" s="35">
        <v>4671</v>
      </c>
      <c r="I115" s="35">
        <v>70</v>
      </c>
      <c r="J115" s="36">
        <v>4741</v>
      </c>
      <c r="K115" s="35">
        <f t="shared" ref="K115:P115" si="95">SUM(K113:K114)</f>
        <v>4936</v>
      </c>
      <c r="L115" s="35">
        <f t="shared" si="95"/>
        <v>67</v>
      </c>
      <c r="M115" s="36">
        <f t="shared" si="95"/>
        <v>5003</v>
      </c>
      <c r="N115" s="35">
        <f>SUM(N113:N114)</f>
        <v>5107</v>
      </c>
      <c r="O115" s="35">
        <f>SUM(O113:O114)</f>
        <v>71</v>
      </c>
      <c r="P115" s="36">
        <f t="shared" si="95"/>
        <v>5178</v>
      </c>
      <c r="Q115" s="35">
        <f t="shared" ref="Q115:V115" si="96">SUM(Q113:Q114)</f>
        <v>5377</v>
      </c>
      <c r="R115" s="35">
        <f t="shared" si="96"/>
        <v>77</v>
      </c>
      <c r="S115" s="36">
        <f t="shared" si="96"/>
        <v>5454</v>
      </c>
      <c r="T115" s="35">
        <f t="shared" si="96"/>
        <v>5524</v>
      </c>
      <c r="U115" s="35">
        <f t="shared" si="96"/>
        <v>76</v>
      </c>
      <c r="V115" s="36">
        <f t="shared" si="96"/>
        <v>5600</v>
      </c>
      <c r="W115" s="35">
        <f t="shared" ref="W115:AE115" si="97">SUM(W113:W114)</f>
        <v>5589</v>
      </c>
      <c r="X115" s="35">
        <f t="shared" si="97"/>
        <v>69</v>
      </c>
      <c r="Y115" s="36">
        <f t="shared" si="97"/>
        <v>5658</v>
      </c>
      <c r="Z115" s="35">
        <f t="shared" si="97"/>
        <v>5849</v>
      </c>
      <c r="AA115" s="35">
        <f t="shared" si="97"/>
        <v>66</v>
      </c>
      <c r="AB115" s="36">
        <f t="shared" si="97"/>
        <v>5915</v>
      </c>
      <c r="AC115" s="35">
        <f t="shared" si="97"/>
        <v>6165</v>
      </c>
      <c r="AD115" s="35">
        <f t="shared" si="97"/>
        <v>87</v>
      </c>
      <c r="AE115" s="36">
        <f t="shared" si="97"/>
        <v>6252</v>
      </c>
      <c r="AF115" s="35">
        <f t="shared" ref="AC115:AH115" si="98">SUM(AF113:AF114)</f>
        <v>6200</v>
      </c>
      <c r="AG115" s="35">
        <f t="shared" si="98"/>
        <v>99</v>
      </c>
      <c r="AH115" s="36">
        <f t="shared" si="98"/>
        <v>6299</v>
      </c>
    </row>
    <row r="116" spans="1:34" ht="6.9" customHeight="1" x14ac:dyDescent="0.2">
      <c r="A116" s="18"/>
      <c r="B116" s="35"/>
      <c r="C116" s="35"/>
      <c r="D116" s="36"/>
      <c r="E116" s="35"/>
      <c r="F116" s="35"/>
      <c r="G116" s="36"/>
      <c r="H116" s="35"/>
      <c r="I116" s="35"/>
      <c r="J116" s="36"/>
      <c r="K116" s="35"/>
      <c r="L116" s="35"/>
      <c r="M116" s="36"/>
      <c r="N116" s="35"/>
      <c r="O116" s="35"/>
      <c r="P116" s="36"/>
      <c r="Q116" s="35"/>
      <c r="R116" s="35"/>
      <c r="S116" s="36"/>
      <c r="T116" s="35"/>
      <c r="U116" s="35"/>
      <c r="V116" s="36"/>
      <c r="W116" s="35"/>
      <c r="X116" s="35"/>
      <c r="Y116" s="36"/>
      <c r="Z116" s="35"/>
      <c r="AA116" s="35"/>
      <c r="AB116" s="36"/>
      <c r="AC116" s="35"/>
      <c r="AD116" s="35"/>
      <c r="AE116" s="36"/>
      <c r="AF116" s="35"/>
      <c r="AG116" s="35"/>
      <c r="AH116" s="36"/>
    </row>
    <row r="117" spans="1:34" ht="13.5" customHeight="1" x14ac:dyDescent="0.2">
      <c r="A117" s="10" t="s">
        <v>6</v>
      </c>
      <c r="B117" s="35">
        <f t="shared" ref="B117:D118" si="99">+B65</f>
        <v>760</v>
      </c>
      <c r="C117" s="35">
        <f t="shared" si="99"/>
        <v>178</v>
      </c>
      <c r="D117" s="36">
        <f t="shared" si="99"/>
        <v>938</v>
      </c>
      <c r="E117" s="35">
        <v>519</v>
      </c>
      <c r="F117" s="35">
        <v>144</v>
      </c>
      <c r="G117" s="36">
        <v>663</v>
      </c>
      <c r="H117" s="35">
        <v>460</v>
      </c>
      <c r="I117" s="35">
        <v>158</v>
      </c>
      <c r="J117" s="36">
        <v>618</v>
      </c>
      <c r="K117" s="35">
        <f t="shared" ref="K117:AE117" si="100">+K65</f>
        <v>433</v>
      </c>
      <c r="L117" s="35">
        <f t="shared" si="100"/>
        <v>184</v>
      </c>
      <c r="M117" s="36">
        <f t="shared" si="100"/>
        <v>617</v>
      </c>
      <c r="N117" s="35">
        <f t="shared" si="100"/>
        <v>536</v>
      </c>
      <c r="O117" s="35">
        <f t="shared" si="100"/>
        <v>207</v>
      </c>
      <c r="P117" s="36">
        <f t="shared" si="100"/>
        <v>743</v>
      </c>
      <c r="Q117" s="35">
        <f t="shared" si="100"/>
        <v>599</v>
      </c>
      <c r="R117" s="35">
        <f t="shared" si="100"/>
        <v>226</v>
      </c>
      <c r="S117" s="36">
        <f t="shared" si="100"/>
        <v>825</v>
      </c>
      <c r="T117" s="35">
        <f t="shared" si="100"/>
        <v>646</v>
      </c>
      <c r="U117" s="35">
        <f t="shared" si="100"/>
        <v>237</v>
      </c>
      <c r="V117" s="36">
        <f t="shared" si="100"/>
        <v>883</v>
      </c>
      <c r="W117" s="35">
        <f t="shared" si="100"/>
        <v>677</v>
      </c>
      <c r="X117" s="35">
        <f t="shared" si="100"/>
        <v>283</v>
      </c>
      <c r="Y117" s="36">
        <f t="shared" si="100"/>
        <v>960</v>
      </c>
      <c r="Z117" s="35">
        <f t="shared" ref="Z117:AE117" si="101">+Z65</f>
        <v>703</v>
      </c>
      <c r="AA117" s="35">
        <f t="shared" si="101"/>
        <v>318</v>
      </c>
      <c r="AB117" s="36">
        <f t="shared" si="101"/>
        <v>1021</v>
      </c>
      <c r="AC117" s="35">
        <f t="shared" si="101"/>
        <v>681</v>
      </c>
      <c r="AD117" s="35">
        <f t="shared" si="101"/>
        <v>343</v>
      </c>
      <c r="AE117" s="36">
        <f t="shared" si="101"/>
        <v>1024</v>
      </c>
      <c r="AF117" s="35">
        <f t="shared" ref="AF117:AH117" si="102">+AF65</f>
        <v>679</v>
      </c>
      <c r="AG117" s="35">
        <f t="shared" si="102"/>
        <v>326</v>
      </c>
      <c r="AH117" s="36">
        <f t="shared" si="102"/>
        <v>1005</v>
      </c>
    </row>
    <row r="118" spans="1:34" x14ac:dyDescent="0.2">
      <c r="A118" s="10" t="s">
        <v>7</v>
      </c>
      <c r="B118" s="35">
        <f t="shared" si="99"/>
        <v>74</v>
      </c>
      <c r="C118" s="35">
        <f t="shared" si="99"/>
        <v>200</v>
      </c>
      <c r="D118" s="36">
        <f t="shared" si="99"/>
        <v>274</v>
      </c>
      <c r="E118" s="35">
        <v>117</v>
      </c>
      <c r="F118" s="35">
        <v>237</v>
      </c>
      <c r="G118" s="36">
        <v>354</v>
      </c>
      <c r="H118" s="35">
        <v>130</v>
      </c>
      <c r="I118" s="35">
        <v>293</v>
      </c>
      <c r="J118" s="36">
        <v>423</v>
      </c>
      <c r="K118" s="35">
        <f t="shared" ref="K118:AE118" si="103">+K66</f>
        <v>127</v>
      </c>
      <c r="L118" s="35">
        <f t="shared" si="103"/>
        <v>312</v>
      </c>
      <c r="M118" s="36">
        <f t="shared" si="103"/>
        <v>439</v>
      </c>
      <c r="N118" s="35">
        <f t="shared" si="103"/>
        <v>150</v>
      </c>
      <c r="O118" s="35">
        <f t="shared" si="103"/>
        <v>350</v>
      </c>
      <c r="P118" s="36">
        <f t="shared" si="103"/>
        <v>500</v>
      </c>
      <c r="Q118" s="35">
        <f t="shared" si="103"/>
        <v>181</v>
      </c>
      <c r="R118" s="35">
        <f t="shared" si="103"/>
        <v>380</v>
      </c>
      <c r="S118" s="36">
        <f t="shared" si="103"/>
        <v>561</v>
      </c>
      <c r="T118" s="35">
        <f t="shared" si="103"/>
        <v>218</v>
      </c>
      <c r="U118" s="35">
        <f t="shared" si="103"/>
        <v>381</v>
      </c>
      <c r="V118" s="36">
        <f t="shared" si="103"/>
        <v>599</v>
      </c>
      <c r="W118" s="35">
        <f t="shared" si="103"/>
        <v>200</v>
      </c>
      <c r="X118" s="35">
        <f t="shared" si="103"/>
        <v>380</v>
      </c>
      <c r="Y118" s="36">
        <f t="shared" si="103"/>
        <v>580</v>
      </c>
      <c r="Z118" s="35">
        <f t="shared" ref="Z118:AE118" si="104">+Z66</f>
        <v>204</v>
      </c>
      <c r="AA118" s="35">
        <f t="shared" si="104"/>
        <v>377</v>
      </c>
      <c r="AB118" s="36">
        <f t="shared" si="104"/>
        <v>581</v>
      </c>
      <c r="AC118" s="35">
        <f t="shared" si="104"/>
        <v>233</v>
      </c>
      <c r="AD118" s="35">
        <f t="shared" si="104"/>
        <v>391</v>
      </c>
      <c r="AE118" s="36">
        <f t="shared" si="104"/>
        <v>624</v>
      </c>
      <c r="AF118" s="35">
        <f t="shared" ref="AF118:AH118" si="105">+AF66</f>
        <v>236</v>
      </c>
      <c r="AG118" s="35">
        <f t="shared" si="105"/>
        <v>386</v>
      </c>
      <c r="AH118" s="36">
        <f t="shared" si="105"/>
        <v>622</v>
      </c>
    </row>
    <row r="119" spans="1:34" x14ac:dyDescent="0.2">
      <c r="A119" s="10" t="s">
        <v>8</v>
      </c>
      <c r="B119" s="35">
        <f>B26+B67</f>
        <v>737</v>
      </c>
      <c r="C119" s="35">
        <f>C26+C67</f>
        <v>54</v>
      </c>
      <c r="D119" s="36">
        <f>D26+D67</f>
        <v>791</v>
      </c>
      <c r="E119" s="35">
        <v>815</v>
      </c>
      <c r="F119" s="35">
        <v>31</v>
      </c>
      <c r="G119" s="36">
        <v>846</v>
      </c>
      <c r="H119" s="35">
        <v>797</v>
      </c>
      <c r="I119" s="35">
        <v>61</v>
      </c>
      <c r="J119" s="36">
        <v>858</v>
      </c>
      <c r="K119" s="35">
        <f>K26+K67</f>
        <v>801</v>
      </c>
      <c r="L119" s="35">
        <f>L26+L67</f>
        <v>54</v>
      </c>
      <c r="M119" s="36">
        <f>M26+M67</f>
        <v>855</v>
      </c>
      <c r="N119" s="35">
        <f>N26+N67</f>
        <v>822</v>
      </c>
      <c r="O119" s="35">
        <f>O26+O67</f>
        <v>56</v>
      </c>
      <c r="P119" s="36">
        <f>N119+O119</f>
        <v>878</v>
      </c>
      <c r="Q119" s="35">
        <f>Q26+Q67</f>
        <v>822</v>
      </c>
      <c r="R119" s="35">
        <f>R26+R67</f>
        <v>45</v>
      </c>
      <c r="S119" s="36">
        <f>Q119+R119</f>
        <v>867</v>
      </c>
      <c r="T119" s="35">
        <f>T26+T67</f>
        <v>817</v>
      </c>
      <c r="U119" s="35">
        <f>U26+U67</f>
        <v>34</v>
      </c>
      <c r="V119" s="36">
        <f>T119+U119</f>
        <v>851</v>
      </c>
      <c r="W119" s="35">
        <f>W26+W67</f>
        <v>826</v>
      </c>
      <c r="X119" s="35">
        <f>X26+X67</f>
        <v>35</v>
      </c>
      <c r="Y119" s="36">
        <f>W119+X119</f>
        <v>861</v>
      </c>
      <c r="Z119" s="35">
        <f>Z26+Z67</f>
        <v>788</v>
      </c>
      <c r="AA119" s="35">
        <f>AA26+AA67</f>
        <v>34</v>
      </c>
      <c r="AB119" s="36">
        <f>Z119+AA119</f>
        <v>822</v>
      </c>
      <c r="AC119" s="35">
        <f>AC26+AC67</f>
        <v>847</v>
      </c>
      <c r="AD119" s="35">
        <f>AD26+AD67</f>
        <v>26</v>
      </c>
      <c r="AE119" s="36">
        <f>AC119+AD119</f>
        <v>873</v>
      </c>
      <c r="AF119" s="35">
        <f>AF26+AF67</f>
        <v>859</v>
      </c>
      <c r="AG119" s="35">
        <f>AG26+AG67</f>
        <v>32</v>
      </c>
      <c r="AH119" s="36">
        <f>AF119+AG119</f>
        <v>891</v>
      </c>
    </row>
    <row r="120" spans="1:34" x14ac:dyDescent="0.2">
      <c r="A120" s="10" t="s">
        <v>56</v>
      </c>
      <c r="B120" s="35"/>
      <c r="C120" s="35"/>
      <c r="D120" s="36"/>
      <c r="E120" s="35"/>
      <c r="F120" s="35"/>
      <c r="G120" s="36"/>
      <c r="H120" s="35"/>
      <c r="I120" s="35"/>
      <c r="J120" s="36"/>
      <c r="K120" s="35"/>
      <c r="L120" s="35"/>
      <c r="M120" s="36"/>
      <c r="N120" s="35"/>
      <c r="O120" s="35"/>
      <c r="P120" s="36"/>
      <c r="Q120" s="35"/>
      <c r="R120" s="35"/>
      <c r="S120" s="36"/>
      <c r="T120" s="35"/>
      <c r="U120" s="35"/>
      <c r="V120" s="36"/>
      <c r="W120" s="35"/>
      <c r="X120" s="35"/>
      <c r="Y120" s="36"/>
      <c r="Z120" s="35"/>
      <c r="AA120" s="35"/>
      <c r="AB120" s="36"/>
      <c r="AC120" s="35"/>
      <c r="AD120" s="35"/>
      <c r="AE120" s="36"/>
      <c r="AF120" s="35"/>
      <c r="AG120" s="35"/>
      <c r="AH120" s="36"/>
    </row>
    <row r="121" spans="1:34" x14ac:dyDescent="0.2">
      <c r="A121" s="10" t="s">
        <v>9</v>
      </c>
      <c r="B121" s="35">
        <f t="shared" ref="B121:D122" si="106">+B69</f>
        <v>426</v>
      </c>
      <c r="C121" s="30">
        <f t="shared" si="106"/>
        <v>0</v>
      </c>
      <c r="D121" s="36">
        <f t="shared" si="106"/>
        <v>426</v>
      </c>
      <c r="E121" s="35">
        <v>411</v>
      </c>
      <c r="F121" s="30">
        <v>0</v>
      </c>
      <c r="G121" s="36">
        <v>411</v>
      </c>
      <c r="H121" s="35">
        <v>414</v>
      </c>
      <c r="I121" s="30">
        <v>0</v>
      </c>
      <c r="J121" s="36">
        <v>414</v>
      </c>
      <c r="K121" s="35">
        <f t="shared" ref="K121:M122" si="107">+K69</f>
        <v>407</v>
      </c>
      <c r="L121" s="30">
        <f t="shared" si="107"/>
        <v>0</v>
      </c>
      <c r="M121" s="36">
        <f t="shared" si="107"/>
        <v>407</v>
      </c>
      <c r="N121" s="35">
        <f t="shared" ref="N121:P122" si="108">+N69</f>
        <v>408</v>
      </c>
      <c r="O121" s="30">
        <f t="shared" si="108"/>
        <v>0</v>
      </c>
      <c r="P121" s="36">
        <f t="shared" si="108"/>
        <v>408</v>
      </c>
      <c r="Q121" s="35">
        <f t="shared" ref="Q121:S122" si="109">+Q69</f>
        <v>427</v>
      </c>
      <c r="R121" s="30">
        <f t="shared" si="109"/>
        <v>0</v>
      </c>
      <c r="S121" s="36">
        <f t="shared" si="109"/>
        <v>427</v>
      </c>
      <c r="T121" s="35">
        <f t="shared" ref="T121:V122" si="110">+T69</f>
        <v>437</v>
      </c>
      <c r="U121" s="30">
        <f t="shared" si="110"/>
        <v>0</v>
      </c>
      <c r="V121" s="36">
        <f t="shared" si="110"/>
        <v>437</v>
      </c>
      <c r="W121" s="35">
        <f t="shared" ref="W121:AE122" si="111">+W69</f>
        <v>429</v>
      </c>
      <c r="X121" s="30">
        <f t="shared" si="111"/>
        <v>0</v>
      </c>
      <c r="Y121" s="36">
        <f t="shared" si="111"/>
        <v>429</v>
      </c>
      <c r="Z121" s="35">
        <f t="shared" si="111"/>
        <v>430</v>
      </c>
      <c r="AA121" s="30">
        <f t="shared" si="111"/>
        <v>0</v>
      </c>
      <c r="AB121" s="36">
        <f t="shared" si="111"/>
        <v>430</v>
      </c>
      <c r="AC121" s="35">
        <f t="shared" si="111"/>
        <v>433</v>
      </c>
      <c r="AD121" s="30">
        <f t="shared" si="111"/>
        <v>0</v>
      </c>
      <c r="AE121" s="36">
        <f t="shared" si="111"/>
        <v>433</v>
      </c>
      <c r="AF121" s="35">
        <v>432</v>
      </c>
      <c r="AG121" s="30">
        <f t="shared" ref="AF121:AH121" si="112">+AG69</f>
        <v>0</v>
      </c>
      <c r="AH121" s="36">
        <v>432</v>
      </c>
    </row>
    <row r="122" spans="1:34" x14ac:dyDescent="0.2">
      <c r="A122" s="10" t="s">
        <v>10</v>
      </c>
      <c r="B122" s="35">
        <f t="shared" si="106"/>
        <v>334</v>
      </c>
      <c r="C122" s="35">
        <f t="shared" si="106"/>
        <v>87</v>
      </c>
      <c r="D122" s="36">
        <f t="shared" si="106"/>
        <v>421</v>
      </c>
      <c r="E122" s="35">
        <v>412</v>
      </c>
      <c r="F122" s="35">
        <v>91</v>
      </c>
      <c r="G122" s="36">
        <v>503</v>
      </c>
      <c r="H122" s="35">
        <v>457</v>
      </c>
      <c r="I122" s="35">
        <v>75</v>
      </c>
      <c r="J122" s="36">
        <v>532</v>
      </c>
      <c r="K122" s="35">
        <f t="shared" si="107"/>
        <v>452</v>
      </c>
      <c r="L122" s="35">
        <f t="shared" si="107"/>
        <v>77</v>
      </c>
      <c r="M122" s="36">
        <f t="shared" si="107"/>
        <v>529</v>
      </c>
      <c r="N122" s="35">
        <f t="shared" si="108"/>
        <v>462</v>
      </c>
      <c r="O122" s="35">
        <f t="shared" si="108"/>
        <v>76</v>
      </c>
      <c r="P122" s="36">
        <f t="shared" si="108"/>
        <v>538</v>
      </c>
      <c r="Q122" s="35">
        <f t="shared" si="109"/>
        <v>460</v>
      </c>
      <c r="R122" s="35">
        <f t="shared" si="109"/>
        <v>69</v>
      </c>
      <c r="S122" s="36">
        <f t="shared" si="109"/>
        <v>529</v>
      </c>
      <c r="T122" s="35">
        <f t="shared" si="110"/>
        <v>426</v>
      </c>
      <c r="U122" s="35">
        <f t="shared" si="110"/>
        <v>64</v>
      </c>
      <c r="V122" s="36">
        <f t="shared" si="110"/>
        <v>490</v>
      </c>
      <c r="W122" s="35">
        <f t="shared" si="111"/>
        <v>434</v>
      </c>
      <c r="X122" s="35">
        <f t="shared" si="111"/>
        <v>59</v>
      </c>
      <c r="Y122" s="36">
        <f t="shared" si="111"/>
        <v>493</v>
      </c>
      <c r="Z122" s="35">
        <f t="shared" si="111"/>
        <v>396</v>
      </c>
      <c r="AA122" s="35">
        <f t="shared" si="111"/>
        <v>68</v>
      </c>
      <c r="AB122" s="36">
        <f t="shared" si="111"/>
        <v>464</v>
      </c>
      <c r="AC122" s="35">
        <f t="shared" si="111"/>
        <v>368</v>
      </c>
      <c r="AD122" s="35">
        <f t="shared" si="111"/>
        <v>69</v>
      </c>
      <c r="AE122" s="36">
        <f t="shared" si="111"/>
        <v>437</v>
      </c>
      <c r="AF122" s="35">
        <f t="shared" ref="AF122:AH122" si="113">+AF70</f>
        <v>355</v>
      </c>
      <c r="AG122" s="35">
        <f t="shared" si="113"/>
        <v>64</v>
      </c>
      <c r="AH122" s="36">
        <f t="shared" si="113"/>
        <v>419</v>
      </c>
    </row>
    <row r="123" spans="1:34" ht="12" x14ac:dyDescent="0.35">
      <c r="A123" s="10" t="s">
        <v>11</v>
      </c>
      <c r="B123" s="45">
        <f t="shared" ref="B123:D124" si="114">B27+B71</f>
        <v>70</v>
      </c>
      <c r="C123" s="45">
        <f t="shared" si="114"/>
        <v>187</v>
      </c>
      <c r="D123" s="46">
        <f t="shared" si="114"/>
        <v>257</v>
      </c>
      <c r="E123" s="45">
        <v>106</v>
      </c>
      <c r="F123" s="45">
        <v>199</v>
      </c>
      <c r="G123" s="46">
        <v>305</v>
      </c>
      <c r="H123" s="45">
        <v>105</v>
      </c>
      <c r="I123" s="45">
        <v>233</v>
      </c>
      <c r="J123" s="46">
        <v>338</v>
      </c>
      <c r="K123" s="45">
        <f t="shared" ref="K123:AE123" si="115">K27+K71</f>
        <v>138</v>
      </c>
      <c r="L123" s="45">
        <f t="shared" si="115"/>
        <v>264</v>
      </c>
      <c r="M123" s="46">
        <f t="shared" si="115"/>
        <v>402</v>
      </c>
      <c r="N123" s="45">
        <f t="shared" si="115"/>
        <v>146</v>
      </c>
      <c r="O123" s="45">
        <f t="shared" si="115"/>
        <v>227</v>
      </c>
      <c r="P123" s="46">
        <f t="shared" si="115"/>
        <v>373</v>
      </c>
      <c r="Q123" s="45">
        <f t="shared" si="115"/>
        <v>148</v>
      </c>
      <c r="R123" s="45">
        <f t="shared" si="115"/>
        <v>229</v>
      </c>
      <c r="S123" s="46">
        <f t="shared" si="115"/>
        <v>377</v>
      </c>
      <c r="T123" s="45">
        <f t="shared" si="115"/>
        <v>205</v>
      </c>
      <c r="U123" s="45">
        <f t="shared" si="115"/>
        <v>250</v>
      </c>
      <c r="V123" s="46">
        <f t="shared" si="115"/>
        <v>455</v>
      </c>
      <c r="W123" s="45">
        <f t="shared" si="115"/>
        <v>221</v>
      </c>
      <c r="X123" s="45">
        <f t="shared" si="115"/>
        <v>250</v>
      </c>
      <c r="Y123" s="46">
        <f t="shared" si="115"/>
        <v>471</v>
      </c>
      <c r="Z123" s="45">
        <f t="shared" ref="Z123:AE123" si="116">Z27+Z71</f>
        <v>217</v>
      </c>
      <c r="AA123" s="45">
        <f t="shared" si="116"/>
        <v>332</v>
      </c>
      <c r="AB123" s="46">
        <f t="shared" si="116"/>
        <v>549</v>
      </c>
      <c r="AC123" s="45">
        <f t="shared" si="116"/>
        <v>216</v>
      </c>
      <c r="AD123" s="45">
        <f t="shared" si="116"/>
        <v>372</v>
      </c>
      <c r="AE123" s="46">
        <f t="shared" si="116"/>
        <v>588</v>
      </c>
      <c r="AF123" s="45">
        <f t="shared" ref="AF123:AH123" si="117">AF27+AF71</f>
        <v>211</v>
      </c>
      <c r="AG123" s="45">
        <f t="shared" si="117"/>
        <v>290</v>
      </c>
      <c r="AH123" s="46">
        <f t="shared" si="117"/>
        <v>501</v>
      </c>
    </row>
    <row r="124" spans="1:34" ht="13.2" x14ac:dyDescent="0.25">
      <c r="A124" s="11" t="s">
        <v>30</v>
      </c>
      <c r="B124" s="35">
        <f t="shared" si="114"/>
        <v>7015</v>
      </c>
      <c r="C124" s="35">
        <f t="shared" si="114"/>
        <v>783</v>
      </c>
      <c r="D124" s="36">
        <f t="shared" si="114"/>
        <v>7798</v>
      </c>
      <c r="E124" s="35">
        <v>6997</v>
      </c>
      <c r="F124" s="35">
        <v>782</v>
      </c>
      <c r="G124" s="36">
        <v>7779</v>
      </c>
      <c r="H124" s="35">
        <v>7034</v>
      </c>
      <c r="I124" s="35">
        <v>890</v>
      </c>
      <c r="J124" s="36">
        <v>7924</v>
      </c>
      <c r="K124" s="35">
        <f t="shared" ref="K124:AE124" si="118">K28+K72</f>
        <v>7294</v>
      </c>
      <c r="L124" s="35">
        <f t="shared" si="118"/>
        <v>958</v>
      </c>
      <c r="M124" s="36">
        <f t="shared" si="118"/>
        <v>8252</v>
      </c>
      <c r="N124" s="35">
        <f t="shared" si="118"/>
        <v>7631</v>
      </c>
      <c r="O124" s="35">
        <f t="shared" si="118"/>
        <v>987</v>
      </c>
      <c r="P124" s="36">
        <f t="shared" si="118"/>
        <v>8618</v>
      </c>
      <c r="Q124" s="35">
        <f t="shared" si="118"/>
        <v>8014</v>
      </c>
      <c r="R124" s="35">
        <f t="shared" si="118"/>
        <v>1026</v>
      </c>
      <c r="S124" s="36">
        <f t="shared" si="118"/>
        <v>9040</v>
      </c>
      <c r="T124" s="35">
        <f t="shared" si="118"/>
        <v>8273</v>
      </c>
      <c r="U124" s="35">
        <f t="shared" si="118"/>
        <v>1042</v>
      </c>
      <c r="V124" s="36">
        <f t="shared" si="118"/>
        <v>9315</v>
      </c>
      <c r="W124" s="35">
        <f t="shared" si="118"/>
        <v>8376</v>
      </c>
      <c r="X124" s="35">
        <f t="shared" si="118"/>
        <v>1076</v>
      </c>
      <c r="Y124" s="36">
        <f t="shared" si="118"/>
        <v>9452</v>
      </c>
      <c r="Z124" s="35">
        <f t="shared" ref="Z124:AE124" si="119">Z28+Z72</f>
        <v>8587</v>
      </c>
      <c r="AA124" s="35">
        <f t="shared" si="119"/>
        <v>1195</v>
      </c>
      <c r="AB124" s="36">
        <f t="shared" si="119"/>
        <v>9782</v>
      </c>
      <c r="AC124" s="35">
        <f t="shared" si="119"/>
        <v>8943</v>
      </c>
      <c r="AD124" s="35">
        <f t="shared" si="119"/>
        <v>1288</v>
      </c>
      <c r="AE124" s="36">
        <f t="shared" si="119"/>
        <v>10231</v>
      </c>
      <c r="AF124" s="35">
        <f t="shared" ref="AF124:AH124" si="120">AF28+AF72</f>
        <v>8972</v>
      </c>
      <c r="AG124" s="35">
        <f t="shared" si="120"/>
        <v>1197</v>
      </c>
      <c r="AH124" s="36">
        <f t="shared" si="120"/>
        <v>10169</v>
      </c>
    </row>
    <row r="125" spans="1:34" ht="6.9" customHeight="1" x14ac:dyDescent="0.2">
      <c r="A125" s="18"/>
      <c r="B125" s="35"/>
      <c r="C125" s="35"/>
      <c r="D125" s="36"/>
      <c r="E125" s="35"/>
      <c r="F125" s="35"/>
      <c r="G125" s="36"/>
      <c r="H125" s="35"/>
      <c r="I125" s="35"/>
      <c r="J125" s="36"/>
      <c r="K125" s="35"/>
      <c r="L125" s="35"/>
      <c r="M125" s="36"/>
      <c r="N125" s="35"/>
      <c r="O125" s="35"/>
      <c r="P125" s="36"/>
      <c r="Q125" s="35"/>
      <c r="R125" s="35"/>
      <c r="S125" s="36"/>
      <c r="T125" s="35"/>
      <c r="U125" s="35"/>
      <c r="V125" s="36"/>
      <c r="W125" s="35"/>
      <c r="X125" s="35"/>
      <c r="Y125" s="36"/>
      <c r="Z125" s="35"/>
      <c r="AA125" s="35"/>
      <c r="AB125" s="36"/>
      <c r="AC125" s="35"/>
      <c r="AD125" s="35"/>
      <c r="AE125" s="36"/>
      <c r="AF125" s="35"/>
      <c r="AG125" s="35"/>
      <c r="AH125" s="36"/>
    </row>
    <row r="126" spans="1:34" x14ac:dyDescent="0.2">
      <c r="A126" s="10" t="s">
        <v>12</v>
      </c>
      <c r="B126" s="37">
        <f t="shared" ref="B126:D127" si="121">B74+B30</f>
        <v>43</v>
      </c>
      <c r="C126" s="37">
        <f t="shared" si="121"/>
        <v>597</v>
      </c>
      <c r="D126" s="38">
        <f t="shared" si="121"/>
        <v>640</v>
      </c>
      <c r="E126" s="37">
        <v>56</v>
      </c>
      <c r="F126" s="37">
        <v>514</v>
      </c>
      <c r="G126" s="38">
        <v>570</v>
      </c>
      <c r="H126" s="37">
        <v>93</v>
      </c>
      <c r="I126" s="37">
        <v>541</v>
      </c>
      <c r="J126" s="38">
        <v>634</v>
      </c>
      <c r="K126" s="37">
        <f t="shared" ref="K126:AE126" si="122">K74+K30</f>
        <v>102</v>
      </c>
      <c r="L126" s="37">
        <f t="shared" si="122"/>
        <v>555</v>
      </c>
      <c r="M126" s="38">
        <f t="shared" si="122"/>
        <v>657</v>
      </c>
      <c r="N126" s="37">
        <f t="shared" si="122"/>
        <v>27</v>
      </c>
      <c r="O126" s="37">
        <f t="shared" si="122"/>
        <v>556</v>
      </c>
      <c r="P126" s="38">
        <f t="shared" si="122"/>
        <v>583</v>
      </c>
      <c r="Q126" s="37">
        <f t="shared" si="122"/>
        <v>80</v>
      </c>
      <c r="R126" s="37">
        <f t="shared" si="122"/>
        <v>517</v>
      </c>
      <c r="S126" s="38">
        <f t="shared" si="122"/>
        <v>597</v>
      </c>
      <c r="T126" s="37">
        <f t="shared" si="122"/>
        <v>57</v>
      </c>
      <c r="U126" s="37">
        <f t="shared" si="122"/>
        <v>495</v>
      </c>
      <c r="V126" s="38">
        <f t="shared" si="122"/>
        <v>552</v>
      </c>
      <c r="W126" s="37">
        <f t="shared" si="122"/>
        <v>47</v>
      </c>
      <c r="X126" s="37">
        <f t="shared" si="122"/>
        <v>587</v>
      </c>
      <c r="Y126" s="38">
        <f t="shared" si="122"/>
        <v>634</v>
      </c>
      <c r="Z126" s="37">
        <f t="shared" ref="Z126:AE126" si="123">Z74+Z30</f>
        <v>86</v>
      </c>
      <c r="AA126" s="37">
        <f t="shared" si="123"/>
        <v>487</v>
      </c>
      <c r="AB126" s="38">
        <f t="shared" si="123"/>
        <v>573</v>
      </c>
      <c r="AC126" s="37">
        <f t="shared" si="123"/>
        <v>92</v>
      </c>
      <c r="AD126" s="37">
        <f t="shared" si="123"/>
        <v>386</v>
      </c>
      <c r="AE126" s="38">
        <f t="shared" si="123"/>
        <v>478</v>
      </c>
      <c r="AF126" s="37">
        <f t="shared" ref="AF126:AH126" si="124">AF74+AF30</f>
        <v>132</v>
      </c>
      <c r="AG126" s="37">
        <f t="shared" si="124"/>
        <v>461</v>
      </c>
      <c r="AH126" s="38">
        <f t="shared" si="124"/>
        <v>593</v>
      </c>
    </row>
    <row r="127" spans="1:34" ht="13.2" x14ac:dyDescent="0.25">
      <c r="A127" s="11" t="s">
        <v>13</v>
      </c>
      <c r="B127" s="39">
        <f t="shared" si="121"/>
        <v>7058</v>
      </c>
      <c r="C127" s="39">
        <f t="shared" si="121"/>
        <v>1380</v>
      </c>
      <c r="D127" s="41">
        <f t="shared" si="121"/>
        <v>8438</v>
      </c>
      <c r="E127" s="39">
        <v>7053</v>
      </c>
      <c r="F127" s="39">
        <v>1296</v>
      </c>
      <c r="G127" s="41">
        <v>8349</v>
      </c>
      <c r="H127" s="39">
        <v>7127</v>
      </c>
      <c r="I127" s="39">
        <v>1431</v>
      </c>
      <c r="J127" s="41">
        <v>8558</v>
      </c>
      <c r="K127" s="39">
        <f t="shared" ref="K127:AE127" si="125">K75+K31</f>
        <v>7396</v>
      </c>
      <c r="L127" s="39">
        <f t="shared" si="125"/>
        <v>1513</v>
      </c>
      <c r="M127" s="41">
        <f t="shared" si="125"/>
        <v>8909</v>
      </c>
      <c r="N127" s="39">
        <f t="shared" si="125"/>
        <v>7658</v>
      </c>
      <c r="O127" s="39">
        <f t="shared" si="125"/>
        <v>1543</v>
      </c>
      <c r="P127" s="41">
        <f t="shared" si="125"/>
        <v>9201</v>
      </c>
      <c r="Q127" s="39">
        <f t="shared" si="125"/>
        <v>8094</v>
      </c>
      <c r="R127" s="39">
        <f t="shared" si="125"/>
        <v>1543</v>
      </c>
      <c r="S127" s="41">
        <f t="shared" si="125"/>
        <v>9637</v>
      </c>
      <c r="T127" s="39">
        <f t="shared" si="125"/>
        <v>8330</v>
      </c>
      <c r="U127" s="39">
        <f t="shared" si="125"/>
        <v>1537</v>
      </c>
      <c r="V127" s="41">
        <f t="shared" si="125"/>
        <v>9867</v>
      </c>
      <c r="W127" s="39">
        <f t="shared" si="125"/>
        <v>8423</v>
      </c>
      <c r="X127" s="39">
        <f t="shared" si="125"/>
        <v>1663</v>
      </c>
      <c r="Y127" s="41">
        <f t="shared" si="125"/>
        <v>10086</v>
      </c>
      <c r="Z127" s="39">
        <f t="shared" ref="Z127:AE127" si="126">Z75+Z31</f>
        <v>8673</v>
      </c>
      <c r="AA127" s="39">
        <f t="shared" si="126"/>
        <v>1682</v>
      </c>
      <c r="AB127" s="41">
        <f t="shared" si="126"/>
        <v>10355</v>
      </c>
      <c r="AC127" s="39">
        <f t="shared" si="126"/>
        <v>9035</v>
      </c>
      <c r="AD127" s="39">
        <f t="shared" si="126"/>
        <v>1674</v>
      </c>
      <c r="AE127" s="41">
        <f t="shared" si="126"/>
        <v>10709</v>
      </c>
      <c r="AF127" s="39">
        <f t="shared" ref="AF127:AH127" si="127">AF75+AF31</f>
        <v>9104</v>
      </c>
      <c r="AG127" s="39">
        <f t="shared" si="127"/>
        <v>1658</v>
      </c>
      <c r="AH127" s="41">
        <f t="shared" si="127"/>
        <v>10762</v>
      </c>
    </row>
    <row r="128" spans="1:34" customFormat="1" ht="18.75" customHeight="1" x14ac:dyDescent="0.2">
      <c r="A128" s="20"/>
      <c r="E128" s="1"/>
      <c r="F128" s="28"/>
      <c r="G128" s="1"/>
      <c r="H128" s="1"/>
      <c r="I128" s="28"/>
      <c r="J128" s="1"/>
    </row>
    <row r="129" spans="1:256" ht="15.6" x14ac:dyDescent="0.3">
      <c r="A129" s="17"/>
      <c r="B129" s="27" t="s">
        <v>22</v>
      </c>
      <c r="C129" s="5"/>
      <c r="D129" s="6"/>
      <c r="E129" s="42" t="s">
        <v>28</v>
      </c>
      <c r="F129" s="5"/>
      <c r="G129" s="6"/>
      <c r="H129" s="42" t="s">
        <v>33</v>
      </c>
      <c r="I129" s="5"/>
      <c r="J129" s="6"/>
      <c r="K129" s="42" t="s">
        <v>36</v>
      </c>
      <c r="L129" s="5"/>
      <c r="M129" s="6"/>
      <c r="N129" s="42" t="s">
        <v>39</v>
      </c>
      <c r="O129" s="5"/>
      <c r="P129" s="6"/>
      <c r="Q129" s="42" t="s">
        <v>42</v>
      </c>
      <c r="R129" s="5"/>
      <c r="S129" s="6"/>
      <c r="T129" s="42" t="s">
        <v>45</v>
      </c>
      <c r="U129" s="5"/>
      <c r="V129" s="6"/>
      <c r="W129" s="42" t="s">
        <v>48</v>
      </c>
      <c r="X129" s="5"/>
      <c r="Y129" s="6"/>
      <c r="Z129" s="42" t="s">
        <v>49</v>
      </c>
      <c r="AA129" s="5"/>
      <c r="AB129" s="6"/>
      <c r="AC129" s="42" t="s">
        <v>52</v>
      </c>
      <c r="AD129" s="5"/>
      <c r="AE129" s="6"/>
      <c r="AF129" s="42" t="s">
        <v>55</v>
      </c>
      <c r="AG129" s="5"/>
      <c r="AH129" s="6"/>
    </row>
    <row r="130" spans="1:256" ht="16.2" thickBot="1" x14ac:dyDescent="0.35">
      <c r="A130" s="9" t="s">
        <v>23</v>
      </c>
      <c r="B130" s="7" t="s">
        <v>1</v>
      </c>
      <c r="C130" s="7" t="s">
        <v>2</v>
      </c>
      <c r="D130" s="8" t="s">
        <v>3</v>
      </c>
      <c r="E130" s="7" t="s">
        <v>1</v>
      </c>
      <c r="F130" s="7" t="s">
        <v>2</v>
      </c>
      <c r="G130" s="8" t="s">
        <v>3</v>
      </c>
      <c r="H130" s="7" t="s">
        <v>1</v>
      </c>
      <c r="I130" s="7" t="s">
        <v>2</v>
      </c>
      <c r="J130" s="8" t="s">
        <v>3</v>
      </c>
      <c r="K130" s="7" t="s">
        <v>1</v>
      </c>
      <c r="L130" s="7" t="s">
        <v>2</v>
      </c>
      <c r="M130" s="8" t="s">
        <v>3</v>
      </c>
      <c r="N130" s="7" t="s">
        <v>1</v>
      </c>
      <c r="O130" s="7" t="s">
        <v>2</v>
      </c>
      <c r="P130" s="8" t="s">
        <v>3</v>
      </c>
      <c r="Q130" s="7" t="s">
        <v>1</v>
      </c>
      <c r="R130" s="7" t="s">
        <v>2</v>
      </c>
      <c r="S130" s="8" t="s">
        <v>3</v>
      </c>
      <c r="T130" s="7" t="s">
        <v>1</v>
      </c>
      <c r="U130" s="7" t="s">
        <v>2</v>
      </c>
      <c r="V130" s="8" t="s">
        <v>3</v>
      </c>
      <c r="W130" s="7" t="s">
        <v>1</v>
      </c>
      <c r="X130" s="7" t="s">
        <v>2</v>
      </c>
      <c r="Y130" s="8" t="s">
        <v>3</v>
      </c>
      <c r="Z130" s="7" t="s">
        <v>1</v>
      </c>
      <c r="AA130" s="7" t="s">
        <v>2</v>
      </c>
      <c r="AB130" s="8" t="s">
        <v>3</v>
      </c>
      <c r="AC130" s="7" t="s">
        <v>1</v>
      </c>
      <c r="AD130" s="7" t="s">
        <v>2</v>
      </c>
      <c r="AE130" s="8" t="s">
        <v>3</v>
      </c>
      <c r="AF130" s="7" t="s">
        <v>1</v>
      </c>
      <c r="AG130" s="7" t="s">
        <v>2</v>
      </c>
      <c r="AH130" s="8" t="s">
        <v>3</v>
      </c>
    </row>
    <row r="131" spans="1:256" ht="10.8" thickTop="1" x14ac:dyDescent="0.2">
      <c r="A131" s="18"/>
      <c r="B131" s="15"/>
      <c r="C131" s="15"/>
      <c r="D131" s="19"/>
      <c r="E131" s="15"/>
      <c r="F131" s="15"/>
      <c r="G131" s="19"/>
      <c r="H131" s="15"/>
      <c r="I131" s="15"/>
      <c r="J131" s="19"/>
      <c r="K131" s="15"/>
      <c r="L131" s="15"/>
      <c r="M131" s="19"/>
      <c r="N131" s="15"/>
      <c r="O131" s="15"/>
      <c r="P131" s="19"/>
      <c r="Q131" s="15"/>
      <c r="R131" s="15"/>
      <c r="S131" s="19"/>
      <c r="T131" s="15"/>
      <c r="U131" s="15"/>
      <c r="V131" s="19"/>
      <c r="W131" s="15"/>
      <c r="X131" s="15"/>
      <c r="Y131" s="19"/>
      <c r="Z131" s="15"/>
      <c r="AA131" s="15"/>
      <c r="AB131" s="19"/>
      <c r="AC131" s="15"/>
      <c r="AD131" s="15"/>
      <c r="AE131" s="19"/>
      <c r="AF131" s="15"/>
      <c r="AG131" s="15"/>
      <c r="AH131" s="19"/>
    </row>
    <row r="132" spans="1:256" x14ac:dyDescent="0.2">
      <c r="A132" s="12" t="s">
        <v>16</v>
      </c>
      <c r="B132" s="31">
        <f t="shared" ref="B132:D134" si="128">B80</f>
        <v>740</v>
      </c>
      <c r="C132" s="31">
        <f t="shared" si="128"/>
        <v>164</v>
      </c>
      <c r="D132" s="32">
        <f t="shared" si="128"/>
        <v>904</v>
      </c>
      <c r="E132" s="31">
        <v>506</v>
      </c>
      <c r="F132" s="31">
        <v>143</v>
      </c>
      <c r="G132" s="32">
        <v>649</v>
      </c>
      <c r="H132" s="31">
        <v>462</v>
      </c>
      <c r="I132" s="31">
        <v>160</v>
      </c>
      <c r="J132" s="32">
        <f>H132+I132</f>
        <v>622</v>
      </c>
      <c r="K132" s="31">
        <f t="shared" ref="K132:M134" si="129">K80</f>
        <v>446</v>
      </c>
      <c r="L132" s="31">
        <f t="shared" si="129"/>
        <v>180</v>
      </c>
      <c r="M132" s="32">
        <f t="shared" si="129"/>
        <v>626</v>
      </c>
      <c r="N132" s="31">
        <f t="shared" ref="N132:P134" si="130">N80</f>
        <v>509</v>
      </c>
      <c r="O132" s="31">
        <f t="shared" si="130"/>
        <v>211</v>
      </c>
      <c r="P132" s="32">
        <f t="shared" si="130"/>
        <v>720</v>
      </c>
      <c r="Q132" s="31">
        <f t="shared" ref="Q132:AB134" si="131">Q80</f>
        <v>561</v>
      </c>
      <c r="R132" s="31">
        <f t="shared" si="131"/>
        <v>226</v>
      </c>
      <c r="S132" s="32">
        <f t="shared" si="131"/>
        <v>787</v>
      </c>
      <c r="T132" s="51">
        <f t="shared" si="131"/>
        <v>617</v>
      </c>
      <c r="U132" s="31">
        <f t="shared" si="131"/>
        <v>236</v>
      </c>
      <c r="V132" s="32">
        <f t="shared" si="131"/>
        <v>853</v>
      </c>
      <c r="W132" s="31">
        <f t="shared" si="131"/>
        <v>667</v>
      </c>
      <c r="X132" s="31">
        <f t="shared" si="131"/>
        <v>280</v>
      </c>
      <c r="Y132" s="32">
        <f t="shared" si="131"/>
        <v>947</v>
      </c>
      <c r="Z132" s="31">
        <f t="shared" si="131"/>
        <v>697</v>
      </c>
      <c r="AA132" s="31">
        <f t="shared" si="131"/>
        <v>295</v>
      </c>
      <c r="AB132" s="32">
        <f t="shared" si="131"/>
        <v>992</v>
      </c>
      <c r="AC132" s="31">
        <f t="shared" ref="AC132:AE134" si="132">AC80</f>
        <v>694</v>
      </c>
      <c r="AD132" s="31">
        <f t="shared" si="132"/>
        <v>312</v>
      </c>
      <c r="AE132" s="32">
        <f t="shared" si="132"/>
        <v>1006</v>
      </c>
      <c r="AF132" s="31">
        <f t="shared" ref="AF132:AH132" si="133">AF80</f>
        <v>679</v>
      </c>
      <c r="AG132" s="31">
        <f t="shared" si="133"/>
        <v>367</v>
      </c>
      <c r="AH132" s="32">
        <f t="shared" si="133"/>
        <v>1046</v>
      </c>
    </row>
    <row r="133" spans="1:256" x14ac:dyDescent="0.2">
      <c r="A133" s="10" t="s">
        <v>19</v>
      </c>
      <c r="B133" s="31">
        <f t="shared" si="128"/>
        <v>0</v>
      </c>
      <c r="C133" s="31">
        <f t="shared" si="128"/>
        <v>113</v>
      </c>
      <c r="D133" s="32">
        <f t="shared" si="128"/>
        <v>113</v>
      </c>
      <c r="E133" s="31">
        <v>0</v>
      </c>
      <c r="F133" s="31">
        <v>106</v>
      </c>
      <c r="G133" s="32">
        <v>106</v>
      </c>
      <c r="H133" s="31">
        <v>0</v>
      </c>
      <c r="I133" s="31">
        <v>91</v>
      </c>
      <c r="J133" s="32">
        <v>91</v>
      </c>
      <c r="K133" s="31">
        <f t="shared" si="129"/>
        <v>0</v>
      </c>
      <c r="L133" s="31">
        <f t="shared" si="129"/>
        <v>97</v>
      </c>
      <c r="M133" s="32">
        <f t="shared" si="129"/>
        <v>97</v>
      </c>
      <c r="N133" s="31">
        <f t="shared" si="130"/>
        <v>0</v>
      </c>
      <c r="O133" s="31">
        <f t="shared" si="130"/>
        <v>103</v>
      </c>
      <c r="P133" s="32">
        <f t="shared" si="130"/>
        <v>103</v>
      </c>
      <c r="Q133" s="31">
        <f t="shared" si="131"/>
        <v>0</v>
      </c>
      <c r="R133" s="31">
        <f t="shared" si="131"/>
        <v>88</v>
      </c>
      <c r="S133" s="32">
        <f t="shared" si="131"/>
        <v>88</v>
      </c>
      <c r="T133" s="52">
        <f t="shared" si="131"/>
        <v>0</v>
      </c>
      <c r="U133" s="53">
        <f t="shared" si="131"/>
        <v>109</v>
      </c>
      <c r="V133" s="32">
        <f t="shared" si="131"/>
        <v>109</v>
      </c>
      <c r="W133" s="31">
        <f t="shared" si="131"/>
        <v>0</v>
      </c>
      <c r="X133" s="53">
        <f t="shared" si="131"/>
        <v>101</v>
      </c>
      <c r="Y133" s="54">
        <f t="shared" si="131"/>
        <v>101</v>
      </c>
      <c r="Z133" s="31">
        <f t="shared" si="131"/>
        <v>22</v>
      </c>
      <c r="AA133" s="53">
        <f t="shared" si="131"/>
        <v>83</v>
      </c>
      <c r="AB133" s="54">
        <f t="shared" si="131"/>
        <v>105</v>
      </c>
      <c r="AC133" s="31">
        <f t="shared" si="132"/>
        <v>4</v>
      </c>
      <c r="AD133" s="53">
        <f t="shared" si="132"/>
        <v>68</v>
      </c>
      <c r="AE133" s="54">
        <f t="shared" si="132"/>
        <v>72</v>
      </c>
      <c r="AF133" s="31">
        <f t="shared" ref="AF133:AH133" si="134">AF81</f>
        <v>7</v>
      </c>
      <c r="AG133" s="53">
        <f t="shared" si="134"/>
        <v>56</v>
      </c>
      <c r="AH133" s="54">
        <f t="shared" si="134"/>
        <v>63</v>
      </c>
    </row>
    <row r="134" spans="1:256" ht="13.2" x14ac:dyDescent="0.25">
      <c r="A134" s="11" t="s">
        <v>13</v>
      </c>
      <c r="B134" s="33">
        <f t="shared" si="128"/>
        <v>740</v>
      </c>
      <c r="C134" s="33">
        <f t="shared" si="128"/>
        <v>277</v>
      </c>
      <c r="D134" s="34">
        <f t="shared" si="128"/>
        <v>1017</v>
      </c>
      <c r="E134" s="33">
        <v>506</v>
      </c>
      <c r="F134" s="33">
        <v>249</v>
      </c>
      <c r="G134" s="34">
        <v>755</v>
      </c>
      <c r="H134" s="33">
        <v>462</v>
      </c>
      <c r="I134" s="33">
        <f>I132+I133</f>
        <v>251</v>
      </c>
      <c r="J134" s="34">
        <f>J132+J133</f>
        <v>713</v>
      </c>
      <c r="K134" s="33">
        <f t="shared" si="129"/>
        <v>446</v>
      </c>
      <c r="L134" s="33">
        <f t="shared" si="129"/>
        <v>277</v>
      </c>
      <c r="M134" s="34">
        <f t="shared" si="129"/>
        <v>723</v>
      </c>
      <c r="N134" s="33">
        <f t="shared" si="130"/>
        <v>509</v>
      </c>
      <c r="O134" s="33">
        <f t="shared" si="130"/>
        <v>314</v>
      </c>
      <c r="P134" s="34">
        <f t="shared" si="130"/>
        <v>823</v>
      </c>
      <c r="Q134" s="33">
        <f t="shared" si="131"/>
        <v>561</v>
      </c>
      <c r="R134" s="33">
        <f t="shared" si="131"/>
        <v>314</v>
      </c>
      <c r="S134" s="34">
        <f t="shared" si="131"/>
        <v>875</v>
      </c>
      <c r="T134" s="33">
        <f t="shared" ref="T134:AB134" si="135">T82</f>
        <v>617</v>
      </c>
      <c r="U134" s="33">
        <f t="shared" si="135"/>
        <v>345</v>
      </c>
      <c r="V134" s="34">
        <f t="shared" si="135"/>
        <v>962</v>
      </c>
      <c r="W134" s="33">
        <f t="shared" si="135"/>
        <v>667</v>
      </c>
      <c r="X134" s="33">
        <f t="shared" si="135"/>
        <v>381</v>
      </c>
      <c r="Y134" s="34">
        <f t="shared" si="135"/>
        <v>1048</v>
      </c>
      <c r="Z134" s="33">
        <f t="shared" si="135"/>
        <v>719</v>
      </c>
      <c r="AA134" s="33">
        <f t="shared" si="135"/>
        <v>378</v>
      </c>
      <c r="AB134" s="34">
        <f t="shared" si="135"/>
        <v>1097</v>
      </c>
      <c r="AC134" s="33">
        <f t="shared" si="132"/>
        <v>698</v>
      </c>
      <c r="AD134" s="33">
        <f t="shared" si="132"/>
        <v>380</v>
      </c>
      <c r="AE134" s="34">
        <f t="shared" si="132"/>
        <v>1078</v>
      </c>
      <c r="AF134" s="33">
        <f t="shared" ref="AF134:AH134" si="136">AF82</f>
        <v>686</v>
      </c>
      <c r="AG134" s="33">
        <f t="shared" si="136"/>
        <v>423</v>
      </c>
      <c r="AH134" s="34">
        <f t="shared" si="136"/>
        <v>1109</v>
      </c>
    </row>
    <row r="135" spans="1:256" ht="112.2" customHeight="1" x14ac:dyDescent="0.2">
      <c r="A135" s="56" t="s">
        <v>61</v>
      </c>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c r="IG135" s="29"/>
      <c r="IH135" s="29"/>
      <c r="II135" s="29"/>
      <c r="IJ135" s="29"/>
      <c r="IK135" s="29"/>
      <c r="IL135" s="29"/>
      <c r="IM135" s="29"/>
      <c r="IN135" s="29"/>
      <c r="IO135" s="29"/>
      <c r="IP135" s="29"/>
      <c r="IQ135" s="29"/>
      <c r="IR135" s="29"/>
      <c r="IS135" s="29"/>
      <c r="IT135" s="29"/>
      <c r="IU135" s="29"/>
      <c r="IV135" s="29"/>
    </row>
    <row r="155" spans="1:1" x14ac:dyDescent="0.2">
      <c r="A155" s="2"/>
    </row>
    <row r="156" spans="1:1" x14ac:dyDescent="0.2">
      <c r="A156" s="2"/>
    </row>
    <row r="164" spans="1:1" x14ac:dyDescent="0.2">
      <c r="A164" s="2"/>
    </row>
    <row r="165" spans="1:1" x14ac:dyDescent="0.2">
      <c r="A165" s="2"/>
    </row>
    <row r="171" spans="1:1" x14ac:dyDescent="0.2">
      <c r="A171" s="2"/>
    </row>
    <row r="172" spans="1:1" x14ac:dyDescent="0.2">
      <c r="A172" s="2"/>
    </row>
    <row r="176" spans="1:1" x14ac:dyDescent="0.2">
      <c r="A176" s="2"/>
    </row>
    <row r="177" spans="1:1" x14ac:dyDescent="0.2">
      <c r="A177" s="2"/>
    </row>
    <row r="182" spans="1:1" x14ac:dyDescent="0.2">
      <c r="A182" s="2"/>
    </row>
    <row r="183" spans="1:1" x14ac:dyDescent="0.2">
      <c r="A183" s="2"/>
    </row>
    <row r="184" spans="1:1" x14ac:dyDescent="0.2">
      <c r="A184" s="2"/>
    </row>
    <row r="185" spans="1:1" x14ac:dyDescent="0.2">
      <c r="A185" s="2"/>
    </row>
    <row r="186" spans="1:1" x14ac:dyDescent="0.2">
      <c r="A186" s="2"/>
    </row>
    <row r="193" spans="1:1" x14ac:dyDescent="0.2">
      <c r="A193" s="2"/>
    </row>
    <row r="194" spans="1:1" x14ac:dyDescent="0.2">
      <c r="A194" s="2"/>
    </row>
    <row r="195" spans="1:1" x14ac:dyDescent="0.2">
      <c r="A195" s="2"/>
    </row>
    <row r="196" spans="1:1" x14ac:dyDescent="0.2">
      <c r="A196"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sheetData>
  <sheetProtection password="E516" sheet="1" objects="1" scenarios="1" formatRows="0" insertColumns="0" insertRows="0" deleteColumns="0" deleteRows="0" sort="0" autoFilter="0"/>
  <mergeCells count="2">
    <mergeCell ref="A34:D34"/>
    <mergeCell ref="A135:Y135"/>
  </mergeCells>
  <phoneticPr fontId="0" type="noConversion"/>
  <pageMargins left="0.25" right="0.25" top="0.75" bottom="0.75" header="0.3" footer="0.3"/>
  <pageSetup firstPageNumber="6" orientation="portrait" useFirstPageNumber="1" r:id="rId1"/>
  <headerFooter alignWithMargins="0"/>
  <rowBreaks count="2" manualBreakCount="2">
    <brk id="34" max="16383" man="1"/>
    <brk id="86" max="16383" man="1"/>
  </rowBreaks>
  <ignoredErrors>
    <ignoredError sqref="L9 K99:M99 K119:M119 P119 M55 M75 AF99:AH99" formula="1"/>
    <ignoredError sqref="S15 S11:S12 S7:S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student enrollment</vt:lpstr>
      <vt:lpstr>page1</vt:lpstr>
      <vt:lpstr>page2</vt:lpstr>
      <vt:lpstr>page3</vt:lpstr>
      <vt:lpstr>'student enrollment'!Print_Area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5yr Comparison of Student Enrollment</dc:title>
  <dc:creator>University of Rochester</dc:creator>
  <cp:lastModifiedBy>KB</cp:lastModifiedBy>
  <cp:lastPrinted>2014-11-12T20:41:18Z</cp:lastPrinted>
  <dcterms:created xsi:type="dcterms:W3CDTF">1998-04-22T15:37:46Z</dcterms:created>
  <dcterms:modified xsi:type="dcterms:W3CDTF">2015-08-05T20:59:25Z</dcterms:modified>
</cp:coreProperties>
</file>