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" yWindow="228" windowWidth="13788" windowHeight="3600"/>
  </bookViews>
  <sheets>
    <sheet name="Enrollment" sheetId="6" r:id="rId1"/>
    <sheet name="Chart" sheetId="7" r:id="rId2"/>
  </sheets>
  <definedNames>
    <definedName name="DECLARED_ETHNIC_ORIGIN" localSheetId="0">Enrollment!$A$2:$Q$54</definedName>
    <definedName name="DECLARED_ETHNIC_ORIGIN">#REF!</definedName>
    <definedName name="_xlnm.Print_Area" localSheetId="0">Enrollment!$A$1:$AA$55</definedName>
  </definedNames>
  <calcPr calcId="145621"/>
</workbook>
</file>

<file path=xl/calcChain.xml><?xml version="1.0" encoding="utf-8"?>
<calcChain xmlns="http://schemas.openxmlformats.org/spreadsheetml/2006/main">
  <c r="Z27" i="6" l="1"/>
  <c r="AA50" i="6"/>
  <c r="Z50" i="6"/>
  <c r="AA43" i="6"/>
  <c r="Z43" i="6"/>
  <c r="AA35" i="6"/>
  <c r="Z35" i="6"/>
  <c r="AA27" i="6"/>
  <c r="AA17" i="6"/>
  <c r="Z17" i="6"/>
  <c r="AA52" i="6" l="1"/>
  <c r="Z52" i="6"/>
  <c r="AA29" i="6"/>
  <c r="Z29" i="6"/>
  <c r="Y50" i="6"/>
  <c r="X50" i="6"/>
  <c r="Y43" i="6"/>
  <c r="X43" i="6"/>
  <c r="Y35" i="6"/>
  <c r="X35" i="6"/>
  <c r="Y27" i="6"/>
  <c r="X27" i="6"/>
  <c r="Y17" i="6"/>
  <c r="X17" i="6"/>
  <c r="Z54" i="6" l="1"/>
  <c r="AA54" i="6"/>
  <c r="Y52" i="6"/>
  <c r="Y54" i="6" s="1"/>
  <c r="X52" i="6"/>
  <c r="Y29" i="6"/>
  <c r="X29" i="6"/>
  <c r="W50" i="6"/>
  <c r="V50" i="6"/>
  <c r="W43" i="6"/>
  <c r="V43" i="6"/>
  <c r="W35" i="6"/>
  <c r="V35" i="6"/>
  <c r="W27" i="6"/>
  <c r="V27" i="6"/>
  <c r="W17" i="6"/>
  <c r="V17" i="6"/>
  <c r="X54" i="6" l="1"/>
  <c r="V52" i="6"/>
  <c r="W29" i="6"/>
  <c r="W52" i="6"/>
  <c r="V29" i="6"/>
  <c r="S43" i="6"/>
  <c r="R43" i="6"/>
  <c r="Q43" i="6"/>
  <c r="P43" i="6"/>
  <c r="O43" i="6"/>
  <c r="N43" i="6"/>
  <c r="M43" i="6"/>
  <c r="L43" i="6"/>
  <c r="S50" i="6"/>
  <c r="R50" i="6"/>
  <c r="Q50" i="6"/>
  <c r="P50" i="6"/>
  <c r="O50" i="6"/>
  <c r="N50" i="6"/>
  <c r="M50" i="6"/>
  <c r="L50" i="6"/>
  <c r="M27" i="6"/>
  <c r="L27" i="6"/>
  <c r="V54" i="6" l="1"/>
  <c r="W54" i="6"/>
  <c r="U50" i="6"/>
  <c r="T50" i="6"/>
  <c r="U43" i="6"/>
  <c r="T43" i="6"/>
  <c r="U35" i="6"/>
  <c r="T35" i="6"/>
  <c r="U27" i="6"/>
  <c r="T27" i="6"/>
  <c r="U17" i="6"/>
  <c r="T17" i="6"/>
  <c r="T52" i="6" l="1"/>
  <c r="U52" i="6"/>
  <c r="T29" i="6"/>
  <c r="U29" i="6"/>
  <c r="S52" i="6"/>
  <c r="R52" i="6"/>
  <c r="S35" i="6"/>
  <c r="R35" i="6"/>
  <c r="S27" i="6"/>
  <c r="R27" i="6"/>
  <c r="S17" i="6"/>
  <c r="R17" i="6"/>
  <c r="Q35" i="6"/>
  <c r="P35" i="6"/>
  <c r="Q27" i="6"/>
  <c r="P27" i="6"/>
  <c r="Q17" i="6"/>
  <c r="P17" i="6"/>
  <c r="O27" i="6"/>
  <c r="N27" i="6"/>
  <c r="M17" i="6"/>
  <c r="M35" i="6"/>
  <c r="L17" i="6"/>
  <c r="L35" i="6"/>
  <c r="C17" i="6"/>
  <c r="C27" i="6"/>
  <c r="C35" i="6"/>
  <c r="C43" i="6"/>
  <c r="C50" i="6"/>
  <c r="B17" i="6"/>
  <c r="B27" i="6"/>
  <c r="B35" i="6"/>
  <c r="B43" i="6"/>
  <c r="B50" i="6"/>
  <c r="E17" i="6"/>
  <c r="E27" i="6"/>
  <c r="E35" i="6"/>
  <c r="E43" i="6"/>
  <c r="E50" i="6"/>
  <c r="D17" i="6"/>
  <c r="D27" i="6"/>
  <c r="D35" i="6"/>
  <c r="D43" i="6"/>
  <c r="D50" i="6"/>
  <c r="G17" i="6"/>
  <c r="G27" i="6"/>
  <c r="G35" i="6"/>
  <c r="G43" i="6"/>
  <c r="G50" i="6"/>
  <c r="F17" i="6"/>
  <c r="F27" i="6"/>
  <c r="F35" i="6"/>
  <c r="F43" i="6"/>
  <c r="F50" i="6"/>
  <c r="I17" i="6"/>
  <c r="I27" i="6"/>
  <c r="I43" i="6"/>
  <c r="I50" i="6"/>
  <c r="H17" i="6"/>
  <c r="H27" i="6"/>
  <c r="H43" i="6"/>
  <c r="H50" i="6"/>
  <c r="K17" i="6"/>
  <c r="K27" i="6"/>
  <c r="K35" i="6"/>
  <c r="K43" i="6"/>
  <c r="K50" i="6"/>
  <c r="J17" i="6"/>
  <c r="J27" i="6"/>
  <c r="J35" i="6"/>
  <c r="J43" i="6"/>
  <c r="J50" i="6"/>
  <c r="N17" i="6"/>
  <c r="O17" i="6"/>
  <c r="N35" i="6"/>
  <c r="O35" i="6"/>
  <c r="O29" i="6" l="1"/>
  <c r="P29" i="6"/>
  <c r="Q29" i="6"/>
  <c r="T54" i="6"/>
  <c r="U54" i="6"/>
  <c r="P52" i="6"/>
  <c r="R29" i="6"/>
  <c r="R54" i="6" s="1"/>
  <c r="N29" i="6"/>
  <c r="Q52" i="6"/>
  <c r="S29" i="6"/>
  <c r="S54" i="6" s="1"/>
  <c r="M52" i="6"/>
  <c r="O52" i="6"/>
  <c r="J29" i="6"/>
  <c r="K52" i="6"/>
  <c r="H29" i="6"/>
  <c r="I52" i="6"/>
  <c r="F29" i="6"/>
  <c r="G52" i="6"/>
  <c r="D29" i="6"/>
  <c r="E52" i="6"/>
  <c r="B29" i="6"/>
  <c r="C52" i="6"/>
  <c r="L29" i="6"/>
  <c r="M29" i="6"/>
  <c r="N52" i="6"/>
  <c r="N54" i="6" s="1"/>
  <c r="J52" i="6"/>
  <c r="K29" i="6"/>
  <c r="K54" i="6" s="1"/>
  <c r="H52" i="6"/>
  <c r="I29" i="6"/>
  <c r="F52" i="6"/>
  <c r="G29" i="6"/>
  <c r="D52" i="6"/>
  <c r="E29" i="6"/>
  <c r="B52" i="6"/>
  <c r="B54" i="6" s="1"/>
  <c r="C29" i="6"/>
  <c r="L52" i="6"/>
  <c r="Q54" i="6" l="1"/>
  <c r="D54" i="6"/>
  <c r="F54" i="6"/>
  <c r="P54" i="6"/>
  <c r="H54" i="6"/>
  <c r="O54" i="6"/>
  <c r="J54" i="6"/>
  <c r="M54" i="6"/>
  <c r="C54" i="6"/>
  <c r="E54" i="6"/>
  <c r="L54" i="6"/>
  <c r="G54" i="6"/>
  <c r="I54" i="6"/>
</calcChain>
</file>

<file path=xl/sharedStrings.xml><?xml version="1.0" encoding="utf-8"?>
<sst xmlns="http://schemas.openxmlformats.org/spreadsheetml/2006/main" count="83" uniqueCount="45">
  <si>
    <t>M</t>
  </si>
  <si>
    <t>W</t>
  </si>
  <si>
    <t>Undergraduates-Full Time</t>
  </si>
  <si>
    <t>All other Freshmen</t>
  </si>
  <si>
    <t>Sophomores</t>
  </si>
  <si>
    <t>Juniors</t>
  </si>
  <si>
    <t>Seniors</t>
  </si>
  <si>
    <t>Unclassified</t>
  </si>
  <si>
    <t>SUBTOTAL</t>
  </si>
  <si>
    <t>Undergraduates-Part Time</t>
  </si>
  <si>
    <t>TOTAL Undergraduates</t>
  </si>
  <si>
    <t>First Professional</t>
  </si>
  <si>
    <t>First-time</t>
  </si>
  <si>
    <t>TOTAL First Professional</t>
  </si>
  <si>
    <t>Graduate Students-Full Time</t>
  </si>
  <si>
    <t>All others</t>
  </si>
  <si>
    <t>Graduate Students-Part Time</t>
  </si>
  <si>
    <t>TOTAL Graduates</t>
  </si>
  <si>
    <t>Total University</t>
  </si>
  <si>
    <t>UNIVERSITY OF ROCHESTER</t>
  </si>
  <si>
    <t>First-time Freshmen - College</t>
  </si>
  <si>
    <t>Kauffman Students</t>
  </si>
  <si>
    <t>First-time Freshmen - Eastman</t>
  </si>
  <si>
    <t xml:space="preserve">First-time Ph.D. </t>
  </si>
  <si>
    <t>First-time Ph.D.</t>
  </si>
  <si>
    <t>All others Masters/Doctoral</t>
  </si>
  <si>
    <t>Source:  IPEDS-EF1 Report (EF1PRE)   Totals may differ from internal University Student Information System reports.  Simon Bern Executive students are excluded.</t>
  </si>
  <si>
    <t>Fall 2006 TOTAL</t>
  </si>
  <si>
    <t>Fall 2005 TOTAL</t>
  </si>
  <si>
    <t>Enrollment - Fall Semester</t>
  </si>
  <si>
    <t>Fall 2004 TOTAL</t>
  </si>
  <si>
    <t>N/A</t>
  </si>
  <si>
    <t>Pre Med Post Bacc Students</t>
  </si>
  <si>
    <t>Freshman</t>
  </si>
  <si>
    <t>Fall 2008
TOTAL</t>
  </si>
  <si>
    <t>Fall 2009
TOTAL</t>
  </si>
  <si>
    <t>Fall 2010
TOTAL</t>
  </si>
  <si>
    <t>Fall 2011
TOTAL</t>
  </si>
  <si>
    <t>Fall 2007
TOTAL</t>
  </si>
  <si>
    <t>Fall 2012
TOTAL</t>
  </si>
  <si>
    <t>Fall 2013
TOTAL</t>
  </si>
  <si>
    <t>CAS &amp; Post-Masters Certificate</t>
  </si>
  <si>
    <t>Fall 2014
TOTAL</t>
  </si>
  <si>
    <t>Fall 2015
TOTAL</t>
  </si>
  <si>
    <t>Fall 2016
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</si>
</sst>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1" x14ac:knownFonts="1">
    <font>
      <sz val="10"/>
      <name val="Courier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color indexed="13"/>
      <name val="Arial"/>
      <family val="2"/>
    </font>
    <font>
      <sz val="12"/>
      <color indexed="13"/>
      <name val="Arial"/>
      <family val="2"/>
    </font>
    <font>
      <b/>
      <sz val="14"/>
      <name val="Arial"/>
      <family val="2"/>
    </font>
    <font>
      <b/>
      <sz val="16"/>
      <color indexed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Fill="1" applyBorder="1"/>
    <xf numFmtId="0" fontId="4" fillId="0" borderId="0" xfId="0" quotePrefix="1" applyFont="1" applyAlignment="1">
      <alignment horizontal="left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2" xfId="0" applyFont="1" applyBorder="1"/>
    <xf numFmtId="0" fontId="2" fillId="0" borderId="3" xfId="0" applyFont="1" applyBorder="1"/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quotePrefix="1" applyFont="1" applyFill="1" applyBorder="1" applyAlignment="1">
      <alignment horizontal="left"/>
    </xf>
    <xf numFmtId="0" fontId="6" fillId="0" borderId="0" xfId="0" applyFont="1"/>
    <xf numFmtId="41" fontId="3" fillId="0" borderId="2" xfId="0" applyNumberFormat="1" applyFont="1" applyBorder="1"/>
    <xf numFmtId="41" fontId="3" fillId="0" borderId="3" xfId="0" applyNumberFormat="1" applyFont="1" applyBorder="1"/>
    <xf numFmtId="41" fontId="3" fillId="2" borderId="7" xfId="0" applyNumberFormat="1" applyFont="1" applyFill="1" applyBorder="1" applyAlignment="1">
      <alignment vertical="center"/>
    </xf>
    <xf numFmtId="41" fontId="3" fillId="2" borderId="8" xfId="0" applyNumberFormat="1" applyFont="1" applyFill="1" applyBorder="1" applyAlignment="1">
      <alignment vertical="center"/>
    </xf>
    <xf numFmtId="41" fontId="3" fillId="0" borderId="3" xfId="0" applyNumberFormat="1" applyFont="1" applyBorder="1" applyAlignment="1">
      <alignment vertical="center"/>
    </xf>
    <xf numFmtId="41" fontId="3" fillId="2" borderId="9" xfId="0" applyNumberFormat="1" applyFont="1" applyFill="1" applyBorder="1" applyAlignment="1">
      <alignment vertical="center"/>
    </xf>
    <xf numFmtId="41" fontId="3" fillId="2" borderId="10" xfId="0" applyNumberFormat="1" applyFont="1" applyFill="1" applyBorder="1" applyAlignment="1">
      <alignment vertical="center"/>
    </xf>
    <xf numFmtId="41" fontId="2" fillId="0" borderId="0" xfId="0" applyNumberFormat="1" applyFont="1"/>
    <xf numFmtId="0" fontId="8" fillId="3" borderId="0" xfId="0" applyFont="1" applyFill="1"/>
    <xf numFmtId="0" fontId="8" fillId="3" borderId="0" xfId="0" applyFont="1" applyFill="1" applyAlignment="1">
      <alignment horizontal="centerContinuous"/>
    </xf>
    <xf numFmtId="0" fontId="4" fillId="4" borderId="6" xfId="0" applyFont="1" applyFill="1" applyBorder="1" applyAlignment="1">
      <alignment horizontal="left" vertical="center"/>
    </xf>
    <xf numFmtId="41" fontId="3" fillId="4" borderId="11" xfId="0" applyNumberFormat="1" applyFont="1" applyFill="1" applyBorder="1" applyAlignment="1">
      <alignment vertical="center"/>
    </xf>
    <xf numFmtId="41" fontId="3" fillId="4" borderId="12" xfId="0" applyNumberFormat="1" applyFont="1" applyFill="1" applyBorder="1" applyAlignment="1">
      <alignment vertical="center"/>
    </xf>
    <xf numFmtId="0" fontId="1" fillId="3" borderId="0" xfId="0" applyFont="1" applyFill="1"/>
    <xf numFmtId="0" fontId="10" fillId="3" borderId="0" xfId="0" applyFont="1" applyFill="1"/>
    <xf numFmtId="0" fontId="7" fillId="3" borderId="0" xfId="0" applyFont="1" applyFill="1" applyAlignment="1">
      <alignment horizontal="left"/>
    </xf>
    <xf numFmtId="41" fontId="3" fillId="0" borderId="2" xfId="0" applyNumberFormat="1" applyFont="1" applyBorder="1" applyAlignment="1">
      <alignment horizontal="right"/>
    </xf>
    <xf numFmtId="41" fontId="3" fillId="0" borderId="3" xfId="0" applyNumberFormat="1" applyFont="1" applyBorder="1" applyAlignment="1">
      <alignment horizontal="right"/>
    </xf>
    <xf numFmtId="0" fontId="1" fillId="3" borderId="0" xfId="0" applyFont="1" applyFill="1" applyAlignment="1">
      <alignment horizontal="center"/>
    </xf>
    <xf numFmtId="0" fontId="5" fillId="2" borderId="13" xfId="0" applyFont="1" applyFill="1" applyBorder="1" applyAlignment="1">
      <alignment horizontal="left"/>
    </xf>
    <xf numFmtId="0" fontId="1" fillId="3" borderId="0" xfId="0" applyFont="1" applyFill="1" applyAlignment="1">
      <alignment horizontal="center"/>
    </xf>
    <xf numFmtId="41" fontId="1" fillId="0" borderId="0" xfId="0" applyNumberFormat="1" applyFont="1"/>
    <xf numFmtId="0" fontId="8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Student</a:t>
            </a:r>
            <a:r>
              <a:rPr lang="en-US" baseline="0"/>
              <a:t> Enrollment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Undergraduate (Men)</c:v>
          </c:tx>
          <c:marker>
            <c:symbol val="triangle"/>
            <c:size val="7"/>
          </c:marker>
          <c:cat>
            <c:multiLvlStrRef>
              <c:f>(Enrollment!$H$4,Enrollment!$J$4,Enrollment!$L$4,Enrollment!$N$4,Enrollment!$P$4)</c:f>
            </c:multiLvlStrRef>
          </c:cat>
          <c:val>
            <c:numRef>
              <c:f>(Enrollment!$H$29,Enrollment!$J$29,Enrollment!$L$29,Enrollment!$N$29,Enrollment!$P$29)</c:f>
            </c:numRef>
          </c:val>
          <c:smooth val="0"/>
        </c:ser>
        <c:ser>
          <c:idx val="1"/>
          <c:order val="1"/>
          <c:tx>
            <c:v>Undergraduate (Women)</c:v>
          </c:tx>
          <c:marker>
            <c:symbol val="circle"/>
            <c:size val="7"/>
          </c:marker>
          <c:cat>
            <c:multiLvlStrRef>
              <c:f>(Enrollment!$H$4,Enrollment!$J$4,Enrollment!$L$4,Enrollment!$N$4,Enrollment!$P$4)</c:f>
            </c:multiLvlStrRef>
          </c:cat>
          <c:val>
            <c:numRef>
              <c:f>(Enrollment!$I$29,Enrollment!$K$29,Enrollment!$M$29,Enrollment!$O$29,Enrollment!$Q$29)</c:f>
            </c:numRef>
          </c:val>
          <c:smooth val="0"/>
        </c:ser>
        <c:ser>
          <c:idx val="2"/>
          <c:order val="2"/>
          <c:tx>
            <c:v>Graduate (Men)</c:v>
          </c:tx>
          <c:cat>
            <c:multiLvlStrRef>
              <c:f>(Enrollment!$H$4,Enrollment!$J$4,Enrollment!$L$4,Enrollment!$N$4,Enrollment!$P$4)</c:f>
            </c:multiLvlStrRef>
          </c:cat>
          <c:val>
            <c:numRef>
              <c:f>(Enrollment!$H$52,Enrollment!$J$52,Enrollment!$L$52,Enrollment!$N$52,Enrollment!$P$52)</c:f>
            </c:numRef>
          </c:val>
          <c:smooth val="0"/>
        </c:ser>
        <c:ser>
          <c:idx val="3"/>
          <c:order val="3"/>
          <c:tx>
            <c:v>Graduate (Women)</c:v>
          </c:tx>
          <c:marker>
            <c:symbol val="circle"/>
            <c:size val="7"/>
          </c:marker>
          <c:cat>
            <c:multiLvlStrRef>
              <c:f>(Enrollment!$H$4,Enrollment!$J$4,Enrollment!$L$4,Enrollment!$N$4,Enrollment!$P$4)</c:f>
            </c:multiLvlStrRef>
          </c:cat>
          <c:val>
            <c:numRef>
              <c:f>(Enrollment!$I$52,Enrollment!$K$52,Enrollment!$M$52,Enrollment!$O$52,Enrollment!$Q$52)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12288"/>
        <c:axId val="128013824"/>
      </c:lineChart>
      <c:catAx>
        <c:axId val="12801228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28013824"/>
        <c:crosses val="autoZero"/>
        <c:auto val="1"/>
        <c:lblAlgn val="ctr"/>
        <c:lblOffset val="100"/>
        <c:noMultiLvlLbl val="0"/>
      </c:catAx>
      <c:valAx>
        <c:axId val="128013824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crossAx val="128012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726543632830517E-2"/>
          <c:y val="0.93872032217346901"/>
          <c:w val="0.89999992511635052"/>
          <c:h val="4.6012502254012155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2</xdr:row>
      <xdr:rowOff>0</xdr:rowOff>
    </xdr:from>
    <xdr:to>
      <xdr:col>10</xdr:col>
      <xdr:colOff>504824</xdr:colOff>
      <xdr:row>34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">
    <pageSetUpPr fitToPage="1"/>
  </sheetPr>
  <dimension ref="A1:AA101"/>
  <sheetViews>
    <sheetView showGridLines="0" tabSelected="1" zoomScaleNormal="100" workbookViewId="0">
      <selection activeCell="Z54" sqref="Z54"/>
    </sheetView>
  </sheetViews>
  <sheetFormatPr defaultColWidth="9.6640625" defaultRowHeight="15" x14ac:dyDescent="0.25"/>
  <cols>
    <col min="1" max="1" width="30.88671875" style="1" customWidth="1"/>
    <col min="2" max="17" width="7.109375" style="1" hidden="1" customWidth="1"/>
    <col min="18" max="27" width="7.109375" style="1" customWidth="1"/>
    <col min="28" max="16384" width="9.6640625" style="1"/>
  </cols>
  <sheetData>
    <row r="1" spans="1:27" ht="30.75" customHeight="1" x14ac:dyDescent="0.4">
      <c r="A1" s="33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</row>
    <row r="2" spans="1:27" ht="18" customHeight="1" x14ac:dyDescent="0.3">
      <c r="A2" s="34" t="s">
        <v>29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12.6" customHeight="1" x14ac:dyDescent="0.25">
      <c r="A3" s="39"/>
      <c r="B3" s="47"/>
      <c r="C3" s="47"/>
      <c r="D3" s="47"/>
      <c r="E3" s="47"/>
      <c r="F3" s="47"/>
      <c r="G3" s="47"/>
      <c r="H3" s="47"/>
      <c r="I3" s="47"/>
      <c r="J3" s="32"/>
      <c r="K3" s="32"/>
      <c r="L3" s="37"/>
      <c r="M3" s="37"/>
      <c r="N3" s="39"/>
      <c r="O3" s="39"/>
      <c r="P3" s="39"/>
      <c r="Q3" s="39"/>
      <c r="R3" s="42"/>
      <c r="S3" s="42"/>
      <c r="T3" s="43"/>
      <c r="U3" s="43"/>
      <c r="V3" s="44"/>
      <c r="W3" s="44"/>
      <c r="X3" s="45"/>
      <c r="Y3" s="45"/>
      <c r="Z3" s="46"/>
      <c r="AA3" s="46"/>
    </row>
    <row r="4" spans="1:27" ht="60" customHeight="1" x14ac:dyDescent="0.25">
      <c r="A4" s="9"/>
      <c r="B4" s="48" t="s">
        <v>30</v>
      </c>
      <c r="C4" s="49"/>
      <c r="D4" s="48" t="s">
        <v>28</v>
      </c>
      <c r="E4" s="49"/>
      <c r="F4" s="48" t="s">
        <v>27</v>
      </c>
      <c r="G4" s="49"/>
      <c r="H4" s="48" t="s">
        <v>38</v>
      </c>
      <c r="I4" s="49"/>
      <c r="J4" s="48" t="s">
        <v>34</v>
      </c>
      <c r="K4" s="49"/>
      <c r="L4" s="48" t="s">
        <v>35</v>
      </c>
      <c r="M4" s="49"/>
      <c r="N4" s="48" t="s">
        <v>36</v>
      </c>
      <c r="O4" s="50"/>
      <c r="P4" s="48" t="s">
        <v>37</v>
      </c>
      <c r="Q4" s="50"/>
      <c r="R4" s="48" t="s">
        <v>39</v>
      </c>
      <c r="S4" s="50"/>
      <c r="T4" s="48" t="s">
        <v>40</v>
      </c>
      <c r="U4" s="50"/>
      <c r="V4" s="48" t="s">
        <v>42</v>
      </c>
      <c r="W4" s="50"/>
      <c r="X4" s="48" t="s">
        <v>43</v>
      </c>
      <c r="Y4" s="50"/>
      <c r="Z4" s="48" t="s">
        <v>44</v>
      </c>
      <c r="AA4" s="50"/>
    </row>
    <row r="5" spans="1:27" ht="12.6" customHeight="1" thickBot="1" x14ac:dyDescent="0.3">
      <c r="A5" s="4"/>
      <c r="B5" s="14" t="s">
        <v>0</v>
      </c>
      <c r="C5" s="15" t="s">
        <v>1</v>
      </c>
      <c r="D5" s="14" t="s">
        <v>0</v>
      </c>
      <c r="E5" s="15" t="s">
        <v>1</v>
      </c>
      <c r="F5" s="14" t="s">
        <v>0</v>
      </c>
      <c r="G5" s="15" t="s">
        <v>1</v>
      </c>
      <c r="H5" s="14" t="s">
        <v>0</v>
      </c>
      <c r="I5" s="15" t="s">
        <v>1</v>
      </c>
      <c r="J5" s="14" t="s">
        <v>0</v>
      </c>
      <c r="K5" s="15" t="s">
        <v>1</v>
      </c>
      <c r="L5" s="14" t="s">
        <v>0</v>
      </c>
      <c r="M5" s="15" t="s">
        <v>1</v>
      </c>
      <c r="N5" s="14" t="s">
        <v>0</v>
      </c>
      <c r="O5" s="15" t="s">
        <v>1</v>
      </c>
      <c r="P5" s="14" t="s">
        <v>0</v>
      </c>
      <c r="Q5" s="15" t="s">
        <v>1</v>
      </c>
      <c r="R5" s="14" t="s">
        <v>0</v>
      </c>
      <c r="S5" s="15" t="s">
        <v>1</v>
      </c>
      <c r="T5" s="14" t="s">
        <v>0</v>
      </c>
      <c r="U5" s="15" t="s">
        <v>1</v>
      </c>
      <c r="V5" s="14" t="s">
        <v>0</v>
      </c>
      <c r="W5" s="15" t="s">
        <v>1</v>
      </c>
      <c r="X5" s="14" t="s">
        <v>0</v>
      </c>
      <c r="Y5" s="15" t="s">
        <v>1</v>
      </c>
      <c r="Z5" s="14" t="s">
        <v>0</v>
      </c>
      <c r="AA5" s="15" t="s">
        <v>1</v>
      </c>
    </row>
    <row r="6" spans="1:27" ht="12.6" customHeight="1" thickTop="1" x14ac:dyDescent="0.25">
      <c r="A6" s="8"/>
      <c r="B6" s="10"/>
      <c r="C6" s="11"/>
      <c r="D6" s="10"/>
      <c r="E6" s="11"/>
      <c r="F6" s="10"/>
      <c r="G6" s="11"/>
      <c r="H6" s="10"/>
      <c r="I6" s="11"/>
      <c r="J6" s="10"/>
      <c r="K6" s="11"/>
      <c r="L6" s="10"/>
      <c r="M6" s="11"/>
      <c r="N6" s="10"/>
      <c r="O6" s="11"/>
      <c r="P6" s="10"/>
      <c r="Q6" s="11"/>
      <c r="R6" s="10"/>
      <c r="S6" s="11"/>
      <c r="T6" s="10"/>
      <c r="U6" s="11"/>
      <c r="V6" s="10"/>
      <c r="W6" s="11"/>
      <c r="X6" s="10"/>
      <c r="Y6" s="11"/>
      <c r="Z6" s="10"/>
      <c r="AA6" s="11"/>
    </row>
    <row r="7" spans="1:27" ht="15" customHeight="1" x14ac:dyDescent="0.25">
      <c r="A7" s="6" t="s">
        <v>2</v>
      </c>
      <c r="B7" s="12"/>
      <c r="C7" s="13"/>
      <c r="D7" s="12"/>
      <c r="E7" s="13"/>
      <c r="F7" s="12"/>
      <c r="G7" s="13"/>
      <c r="H7" s="12"/>
      <c r="I7" s="13"/>
      <c r="J7" s="12"/>
      <c r="K7" s="13"/>
      <c r="L7" s="12"/>
      <c r="M7" s="13"/>
      <c r="N7" s="12"/>
      <c r="O7" s="13"/>
      <c r="P7" s="12"/>
      <c r="Q7" s="13"/>
      <c r="R7" s="12"/>
      <c r="S7" s="13"/>
      <c r="T7" s="12"/>
      <c r="U7" s="13"/>
      <c r="V7" s="12"/>
      <c r="W7" s="13"/>
      <c r="X7" s="12"/>
      <c r="Y7" s="13"/>
      <c r="Z7" s="12"/>
      <c r="AA7" s="13"/>
    </row>
    <row r="8" spans="1:27" ht="12.6" customHeight="1" x14ac:dyDescent="0.25">
      <c r="A8" s="7" t="s">
        <v>20</v>
      </c>
      <c r="B8" s="19">
        <v>588</v>
      </c>
      <c r="C8" s="20">
        <v>496</v>
      </c>
      <c r="D8" s="19">
        <v>483</v>
      </c>
      <c r="E8" s="20">
        <v>509</v>
      </c>
      <c r="F8" s="19">
        <v>592</v>
      </c>
      <c r="G8" s="20">
        <v>508</v>
      </c>
      <c r="H8" s="19">
        <v>519</v>
      </c>
      <c r="I8" s="20">
        <v>532</v>
      </c>
      <c r="J8" s="19">
        <v>570</v>
      </c>
      <c r="K8" s="20">
        <v>588</v>
      </c>
      <c r="L8" s="19">
        <v>544</v>
      </c>
      <c r="M8" s="20">
        <v>536</v>
      </c>
      <c r="N8" s="19">
        <v>607</v>
      </c>
      <c r="O8" s="20">
        <v>569</v>
      </c>
      <c r="P8" s="19">
        <v>568</v>
      </c>
      <c r="Q8" s="20">
        <v>578</v>
      </c>
      <c r="R8" s="19">
        <v>624</v>
      </c>
      <c r="S8" s="20">
        <v>604</v>
      </c>
      <c r="T8" s="19">
        <v>669</v>
      </c>
      <c r="U8" s="20">
        <v>660</v>
      </c>
      <c r="V8" s="19">
        <v>675</v>
      </c>
      <c r="W8" s="20">
        <v>623</v>
      </c>
      <c r="X8" s="19">
        <v>664</v>
      </c>
      <c r="Y8" s="20">
        <v>611</v>
      </c>
      <c r="Z8" s="19">
        <v>678</v>
      </c>
      <c r="AA8" s="20">
        <v>660</v>
      </c>
    </row>
    <row r="9" spans="1:27" ht="12.6" customHeight="1" x14ac:dyDescent="0.25">
      <c r="A9" s="7" t="s">
        <v>22</v>
      </c>
      <c r="B9" s="35" t="s">
        <v>31</v>
      </c>
      <c r="C9" s="36" t="s">
        <v>31</v>
      </c>
      <c r="D9" s="19">
        <v>61</v>
      </c>
      <c r="E9" s="20">
        <v>54</v>
      </c>
      <c r="F9" s="19">
        <v>66</v>
      </c>
      <c r="G9" s="20">
        <v>53</v>
      </c>
      <c r="H9" s="19">
        <v>60</v>
      </c>
      <c r="I9" s="20">
        <v>71</v>
      </c>
      <c r="J9" s="19">
        <v>70</v>
      </c>
      <c r="K9" s="20">
        <v>54</v>
      </c>
      <c r="L9" s="19">
        <v>61</v>
      </c>
      <c r="M9" s="20">
        <v>59</v>
      </c>
      <c r="N9" s="19">
        <v>60</v>
      </c>
      <c r="O9" s="20">
        <v>72</v>
      </c>
      <c r="P9" s="19">
        <v>69</v>
      </c>
      <c r="Q9" s="20">
        <v>58</v>
      </c>
      <c r="R9" s="19">
        <v>65</v>
      </c>
      <c r="S9" s="20">
        <v>50</v>
      </c>
      <c r="T9" s="19">
        <v>69</v>
      </c>
      <c r="U9" s="20">
        <v>74</v>
      </c>
      <c r="V9" s="19">
        <v>71</v>
      </c>
      <c r="W9" s="20">
        <v>67</v>
      </c>
      <c r="X9" s="19">
        <v>71</v>
      </c>
      <c r="Y9" s="20">
        <v>54</v>
      </c>
      <c r="Z9" s="19">
        <v>56</v>
      </c>
      <c r="AA9" s="20">
        <v>67</v>
      </c>
    </row>
    <row r="10" spans="1:27" ht="12.6" customHeight="1" x14ac:dyDescent="0.25">
      <c r="A10" s="7" t="s">
        <v>3</v>
      </c>
      <c r="B10" s="19">
        <v>8</v>
      </c>
      <c r="C10" s="20">
        <v>11</v>
      </c>
      <c r="D10" s="19">
        <v>12</v>
      </c>
      <c r="E10" s="20">
        <v>10</v>
      </c>
      <c r="F10" s="19">
        <v>25</v>
      </c>
      <c r="G10" s="20">
        <v>11</v>
      </c>
      <c r="H10" s="19">
        <v>18</v>
      </c>
      <c r="I10" s="20">
        <v>21</v>
      </c>
      <c r="J10" s="19">
        <v>21</v>
      </c>
      <c r="K10" s="20">
        <v>17</v>
      </c>
      <c r="L10" s="19">
        <v>23</v>
      </c>
      <c r="M10" s="20">
        <v>12</v>
      </c>
      <c r="N10" s="19">
        <v>27</v>
      </c>
      <c r="O10" s="20">
        <v>12</v>
      </c>
      <c r="P10" s="19">
        <v>14</v>
      </c>
      <c r="Q10" s="20">
        <v>16</v>
      </c>
      <c r="R10" s="19">
        <v>20</v>
      </c>
      <c r="S10" s="20">
        <v>17</v>
      </c>
      <c r="T10" s="19">
        <v>27</v>
      </c>
      <c r="U10" s="20">
        <v>20</v>
      </c>
      <c r="V10" s="19">
        <v>33</v>
      </c>
      <c r="W10" s="20">
        <v>13</v>
      </c>
      <c r="X10" s="19">
        <v>33</v>
      </c>
      <c r="Y10" s="20">
        <v>17</v>
      </c>
      <c r="Z10" s="19">
        <v>21</v>
      </c>
      <c r="AA10" s="20">
        <v>9</v>
      </c>
    </row>
    <row r="11" spans="1:27" ht="12.6" customHeight="1" x14ac:dyDescent="0.25">
      <c r="A11" s="7" t="s">
        <v>4</v>
      </c>
      <c r="B11" s="19">
        <v>582</v>
      </c>
      <c r="C11" s="20">
        <v>496</v>
      </c>
      <c r="D11" s="19">
        <v>622</v>
      </c>
      <c r="E11" s="20">
        <v>519</v>
      </c>
      <c r="F11" s="19">
        <v>542</v>
      </c>
      <c r="G11" s="20">
        <v>579</v>
      </c>
      <c r="H11" s="19">
        <v>694</v>
      </c>
      <c r="I11" s="20">
        <v>601</v>
      </c>
      <c r="J11" s="19">
        <v>612</v>
      </c>
      <c r="K11" s="20">
        <v>629</v>
      </c>
      <c r="L11" s="19">
        <v>664</v>
      </c>
      <c r="M11" s="20">
        <v>651</v>
      </c>
      <c r="N11" s="19">
        <v>623</v>
      </c>
      <c r="O11" s="20">
        <v>600</v>
      </c>
      <c r="P11" s="19">
        <v>703</v>
      </c>
      <c r="Q11" s="20">
        <v>652</v>
      </c>
      <c r="R11" s="19">
        <v>657</v>
      </c>
      <c r="S11" s="20">
        <v>678</v>
      </c>
      <c r="T11" s="19">
        <v>727</v>
      </c>
      <c r="U11" s="20">
        <v>672</v>
      </c>
      <c r="V11" s="19">
        <v>771</v>
      </c>
      <c r="W11" s="20">
        <v>747</v>
      </c>
      <c r="X11" s="19">
        <v>791</v>
      </c>
      <c r="Y11" s="20">
        <v>703</v>
      </c>
      <c r="Z11" s="19">
        <v>762</v>
      </c>
      <c r="AA11" s="20">
        <v>686</v>
      </c>
    </row>
    <row r="12" spans="1:27" ht="12.6" customHeight="1" x14ac:dyDescent="0.25">
      <c r="A12" s="7" t="s">
        <v>5</v>
      </c>
      <c r="B12" s="19">
        <v>552</v>
      </c>
      <c r="C12" s="20">
        <v>490</v>
      </c>
      <c r="D12" s="19">
        <v>568</v>
      </c>
      <c r="E12" s="20">
        <v>481</v>
      </c>
      <c r="F12" s="19">
        <v>600</v>
      </c>
      <c r="G12" s="20">
        <v>493</v>
      </c>
      <c r="H12" s="19">
        <v>569</v>
      </c>
      <c r="I12" s="20">
        <v>568</v>
      </c>
      <c r="J12" s="19">
        <v>678</v>
      </c>
      <c r="K12" s="20">
        <v>590</v>
      </c>
      <c r="L12" s="19">
        <v>602</v>
      </c>
      <c r="M12" s="20">
        <v>637</v>
      </c>
      <c r="N12" s="19">
        <v>666</v>
      </c>
      <c r="O12" s="20">
        <v>631</v>
      </c>
      <c r="P12" s="19">
        <v>632</v>
      </c>
      <c r="Q12" s="20">
        <v>586</v>
      </c>
      <c r="R12" s="19">
        <v>683</v>
      </c>
      <c r="S12" s="20">
        <v>659</v>
      </c>
      <c r="T12" s="19">
        <v>656</v>
      </c>
      <c r="U12" s="20">
        <v>659</v>
      </c>
      <c r="V12" s="19">
        <v>718</v>
      </c>
      <c r="W12" s="20">
        <v>682</v>
      </c>
      <c r="X12" s="19">
        <v>777</v>
      </c>
      <c r="Y12" s="20">
        <v>737</v>
      </c>
      <c r="Z12" s="19">
        <v>792</v>
      </c>
      <c r="AA12" s="20">
        <v>701</v>
      </c>
    </row>
    <row r="13" spans="1:27" ht="12.6" customHeight="1" x14ac:dyDescent="0.25">
      <c r="A13" s="7" t="s">
        <v>6</v>
      </c>
      <c r="B13" s="19">
        <v>583</v>
      </c>
      <c r="C13" s="20">
        <v>535</v>
      </c>
      <c r="D13" s="19">
        <v>547</v>
      </c>
      <c r="E13" s="20">
        <v>551</v>
      </c>
      <c r="F13" s="19">
        <v>529</v>
      </c>
      <c r="G13" s="20">
        <v>591</v>
      </c>
      <c r="H13" s="19">
        <v>588</v>
      </c>
      <c r="I13" s="20">
        <v>587</v>
      </c>
      <c r="J13" s="19">
        <v>564</v>
      </c>
      <c r="K13" s="20">
        <v>654</v>
      </c>
      <c r="L13" s="19">
        <v>663</v>
      </c>
      <c r="M13" s="20">
        <v>711</v>
      </c>
      <c r="N13" s="19">
        <v>625</v>
      </c>
      <c r="O13" s="20">
        <v>797</v>
      </c>
      <c r="P13" s="19">
        <v>666</v>
      </c>
      <c r="Q13" s="20">
        <v>794</v>
      </c>
      <c r="R13" s="19">
        <v>665</v>
      </c>
      <c r="S13" s="20">
        <v>754</v>
      </c>
      <c r="T13" s="19">
        <v>717</v>
      </c>
      <c r="U13" s="20">
        <v>840</v>
      </c>
      <c r="V13" s="19">
        <v>679</v>
      </c>
      <c r="W13" s="20">
        <v>812</v>
      </c>
      <c r="X13" s="19">
        <v>715</v>
      </c>
      <c r="Y13" s="20">
        <v>823</v>
      </c>
      <c r="Z13" s="19">
        <v>799</v>
      </c>
      <c r="AA13" s="20">
        <v>897</v>
      </c>
    </row>
    <row r="14" spans="1:27" ht="12.6" customHeight="1" x14ac:dyDescent="0.25">
      <c r="A14" s="7" t="s">
        <v>21</v>
      </c>
      <c r="B14" s="19">
        <v>0</v>
      </c>
      <c r="C14" s="20">
        <v>0</v>
      </c>
      <c r="D14" s="19">
        <v>2</v>
      </c>
      <c r="E14" s="20">
        <v>1</v>
      </c>
      <c r="F14" s="19">
        <v>3</v>
      </c>
      <c r="G14" s="20">
        <v>2</v>
      </c>
      <c r="H14" s="19">
        <v>6</v>
      </c>
      <c r="I14" s="20">
        <v>1</v>
      </c>
      <c r="J14" s="19">
        <v>8</v>
      </c>
      <c r="K14" s="20">
        <v>3</v>
      </c>
      <c r="L14" s="19">
        <v>5</v>
      </c>
      <c r="M14" s="20">
        <v>12</v>
      </c>
      <c r="N14" s="19">
        <v>8</v>
      </c>
      <c r="O14" s="20">
        <v>8</v>
      </c>
      <c r="P14" s="19">
        <v>10</v>
      </c>
      <c r="Q14" s="20">
        <v>2</v>
      </c>
      <c r="R14" s="19">
        <v>3</v>
      </c>
      <c r="S14" s="20">
        <v>2</v>
      </c>
      <c r="T14" s="19">
        <v>8</v>
      </c>
      <c r="U14" s="20">
        <v>8</v>
      </c>
      <c r="V14" s="19">
        <v>11</v>
      </c>
      <c r="W14" s="20">
        <v>9</v>
      </c>
      <c r="X14" s="19">
        <v>12</v>
      </c>
      <c r="Y14" s="20">
        <v>3</v>
      </c>
      <c r="Z14" s="19">
        <v>7</v>
      </c>
      <c r="AA14" s="20">
        <v>3</v>
      </c>
    </row>
    <row r="15" spans="1:27" ht="12.6" customHeight="1" x14ac:dyDescent="0.25">
      <c r="A15" s="7" t="s">
        <v>32</v>
      </c>
      <c r="B15" s="19"/>
      <c r="C15" s="20"/>
      <c r="D15" s="19"/>
      <c r="E15" s="20"/>
      <c r="F15" s="19"/>
      <c r="G15" s="20"/>
      <c r="H15" s="19"/>
      <c r="I15" s="20"/>
      <c r="J15" s="19"/>
      <c r="K15" s="20"/>
      <c r="L15" s="19">
        <v>0</v>
      </c>
      <c r="M15" s="20">
        <v>0</v>
      </c>
      <c r="N15" s="19">
        <v>8</v>
      </c>
      <c r="O15" s="20">
        <v>6</v>
      </c>
      <c r="P15" s="19">
        <v>5</v>
      </c>
      <c r="Q15" s="20">
        <v>5</v>
      </c>
      <c r="R15" s="19">
        <v>7</v>
      </c>
      <c r="S15" s="20">
        <v>7</v>
      </c>
      <c r="T15" s="19">
        <v>7</v>
      </c>
      <c r="U15" s="20">
        <v>6</v>
      </c>
      <c r="V15" s="19">
        <v>5</v>
      </c>
      <c r="W15" s="20">
        <v>10</v>
      </c>
      <c r="X15" s="19">
        <v>2</v>
      </c>
      <c r="Y15" s="20">
        <v>5</v>
      </c>
      <c r="Z15" s="19">
        <v>4</v>
      </c>
      <c r="AA15" s="20">
        <v>2</v>
      </c>
    </row>
    <row r="16" spans="1:27" ht="12.6" customHeight="1" x14ac:dyDescent="0.25">
      <c r="A16" s="7" t="s">
        <v>7</v>
      </c>
      <c r="B16" s="19">
        <v>6</v>
      </c>
      <c r="C16" s="20">
        <v>1</v>
      </c>
      <c r="D16" s="19">
        <v>6</v>
      </c>
      <c r="E16" s="20">
        <v>9</v>
      </c>
      <c r="F16" s="19">
        <v>3</v>
      </c>
      <c r="G16" s="20">
        <v>6</v>
      </c>
      <c r="H16" s="19">
        <v>2</v>
      </c>
      <c r="I16" s="20">
        <v>2</v>
      </c>
      <c r="J16" s="19">
        <v>4</v>
      </c>
      <c r="K16" s="20">
        <v>4</v>
      </c>
      <c r="L16" s="19">
        <v>6</v>
      </c>
      <c r="M16" s="20">
        <v>7</v>
      </c>
      <c r="N16" s="19">
        <v>7</v>
      </c>
      <c r="O16" s="20">
        <v>4</v>
      </c>
      <c r="P16" s="19">
        <v>5</v>
      </c>
      <c r="Q16" s="20">
        <v>10</v>
      </c>
      <c r="R16" s="19">
        <v>8</v>
      </c>
      <c r="S16" s="20">
        <v>9</v>
      </c>
      <c r="T16" s="19">
        <v>7</v>
      </c>
      <c r="U16" s="20">
        <v>11</v>
      </c>
      <c r="V16" s="19">
        <v>13</v>
      </c>
      <c r="W16" s="20">
        <v>3</v>
      </c>
      <c r="X16" s="19">
        <v>12</v>
      </c>
      <c r="Y16" s="20">
        <v>16</v>
      </c>
      <c r="Z16" s="19">
        <v>9</v>
      </c>
      <c r="AA16" s="20">
        <v>17</v>
      </c>
    </row>
    <row r="17" spans="1:27" ht="14.1" customHeight="1" x14ac:dyDescent="0.25">
      <c r="A17" s="38" t="s">
        <v>8</v>
      </c>
      <c r="B17" s="21">
        <f t="shared" ref="B17:M17" si="0">SUM(B8:B16)</f>
        <v>2319</v>
      </c>
      <c r="C17" s="22">
        <f t="shared" si="0"/>
        <v>2029</v>
      </c>
      <c r="D17" s="21">
        <f t="shared" si="0"/>
        <v>2301</v>
      </c>
      <c r="E17" s="22">
        <f t="shared" si="0"/>
        <v>2134</v>
      </c>
      <c r="F17" s="21">
        <f t="shared" si="0"/>
        <v>2360</v>
      </c>
      <c r="G17" s="22">
        <f t="shared" si="0"/>
        <v>2243</v>
      </c>
      <c r="H17" s="21">
        <f t="shared" si="0"/>
        <v>2456</v>
      </c>
      <c r="I17" s="22">
        <f t="shared" si="0"/>
        <v>2383</v>
      </c>
      <c r="J17" s="21">
        <f t="shared" si="0"/>
        <v>2527</v>
      </c>
      <c r="K17" s="22">
        <f t="shared" si="0"/>
        <v>2539</v>
      </c>
      <c r="L17" s="21">
        <f t="shared" si="0"/>
        <v>2568</v>
      </c>
      <c r="M17" s="22">
        <f t="shared" si="0"/>
        <v>2625</v>
      </c>
      <c r="N17" s="21">
        <f t="shared" ref="N17:O17" si="1">SUM(N8:N16)</f>
        <v>2631</v>
      </c>
      <c r="O17" s="22">
        <f t="shared" si="1"/>
        <v>2699</v>
      </c>
      <c r="P17" s="21">
        <f t="shared" ref="P17:Q17" si="2">SUM(P8:P16)</f>
        <v>2672</v>
      </c>
      <c r="Q17" s="22">
        <f t="shared" si="2"/>
        <v>2701</v>
      </c>
      <c r="R17" s="21">
        <f t="shared" ref="R17:S17" si="3">SUM(R8:R16)</f>
        <v>2732</v>
      </c>
      <c r="S17" s="22">
        <f t="shared" si="3"/>
        <v>2780</v>
      </c>
      <c r="T17" s="21">
        <f t="shared" ref="T17:U17" si="4">SUM(T8:T16)</f>
        <v>2887</v>
      </c>
      <c r="U17" s="22">
        <f t="shared" si="4"/>
        <v>2950</v>
      </c>
      <c r="V17" s="21">
        <f t="shared" ref="V17:W17" si="5">SUM(V8:V16)</f>
        <v>2976</v>
      </c>
      <c r="W17" s="22">
        <f t="shared" si="5"/>
        <v>2966</v>
      </c>
      <c r="X17" s="21">
        <f t="shared" ref="X17:Y17" si="6">SUM(X8:X16)</f>
        <v>3077</v>
      </c>
      <c r="Y17" s="22">
        <f t="shared" si="6"/>
        <v>2969</v>
      </c>
      <c r="Z17" s="21">
        <f t="shared" ref="Z17:AA17" si="7">SUM(Z8:Z16)</f>
        <v>3128</v>
      </c>
      <c r="AA17" s="22">
        <f t="shared" si="7"/>
        <v>3042</v>
      </c>
    </row>
    <row r="18" spans="1:27" ht="12.6" customHeight="1" x14ac:dyDescent="0.25">
      <c r="B18" s="19"/>
      <c r="C18" s="20"/>
      <c r="D18" s="19"/>
      <c r="E18" s="20"/>
      <c r="F18" s="19"/>
      <c r="G18" s="20"/>
      <c r="H18" s="19"/>
      <c r="I18" s="20"/>
      <c r="J18" s="19"/>
      <c r="K18" s="20"/>
      <c r="L18" s="19"/>
      <c r="M18" s="20"/>
      <c r="N18" s="19"/>
      <c r="O18" s="20"/>
      <c r="P18" s="19"/>
      <c r="Q18" s="20"/>
      <c r="R18" s="19"/>
      <c r="S18" s="20"/>
      <c r="T18" s="19"/>
      <c r="U18" s="20"/>
      <c r="V18" s="19"/>
      <c r="W18" s="20"/>
      <c r="X18" s="19"/>
      <c r="Y18" s="20"/>
      <c r="Z18" s="19"/>
      <c r="AA18" s="20"/>
    </row>
    <row r="19" spans="1:27" ht="14.1" customHeight="1" x14ac:dyDescent="0.25">
      <c r="A19" s="6" t="s">
        <v>9</v>
      </c>
      <c r="B19" s="19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19"/>
      <c r="O19" s="20"/>
      <c r="P19" s="19"/>
      <c r="Q19" s="20"/>
      <c r="R19" s="19"/>
      <c r="S19" s="20"/>
      <c r="T19" s="19"/>
      <c r="U19" s="20"/>
      <c r="V19" s="19"/>
      <c r="W19" s="20"/>
      <c r="X19" s="19"/>
      <c r="Y19" s="20"/>
      <c r="Z19" s="19"/>
      <c r="AA19" s="20"/>
    </row>
    <row r="20" spans="1:27" ht="12.6" customHeight="1" x14ac:dyDescent="0.25">
      <c r="A20" s="7" t="s">
        <v>33</v>
      </c>
      <c r="B20" s="19"/>
      <c r="C20" s="20"/>
      <c r="D20" s="19"/>
      <c r="E20" s="20"/>
      <c r="F20" s="19"/>
      <c r="G20" s="20"/>
      <c r="H20" s="19"/>
      <c r="I20" s="20"/>
      <c r="J20" s="19">
        <v>0</v>
      </c>
      <c r="K20" s="20">
        <v>0</v>
      </c>
      <c r="L20" s="19">
        <v>0</v>
      </c>
      <c r="M20" s="20">
        <v>0</v>
      </c>
      <c r="N20" s="19">
        <v>0</v>
      </c>
      <c r="O20" s="20">
        <v>0</v>
      </c>
      <c r="P20" s="19">
        <v>1</v>
      </c>
      <c r="Q20" s="20">
        <v>0</v>
      </c>
      <c r="R20" s="19">
        <v>0</v>
      </c>
      <c r="S20" s="20">
        <v>0</v>
      </c>
      <c r="T20" s="19">
        <v>0</v>
      </c>
      <c r="U20" s="20">
        <v>0</v>
      </c>
      <c r="V20" s="19">
        <v>0</v>
      </c>
      <c r="W20" s="20">
        <v>0</v>
      </c>
      <c r="X20" s="19">
        <v>0</v>
      </c>
      <c r="Y20" s="20">
        <v>0</v>
      </c>
      <c r="Z20" s="19">
        <v>0</v>
      </c>
      <c r="AA20" s="20">
        <v>0</v>
      </c>
    </row>
    <row r="21" spans="1:27" ht="12.6" customHeight="1" x14ac:dyDescent="0.25">
      <c r="A21" s="7" t="s">
        <v>4</v>
      </c>
      <c r="B21" s="19"/>
      <c r="C21" s="20"/>
      <c r="D21" s="19">
        <v>0</v>
      </c>
      <c r="E21" s="20">
        <v>0</v>
      </c>
      <c r="F21" s="19">
        <v>0</v>
      </c>
      <c r="G21" s="20">
        <v>0</v>
      </c>
      <c r="H21" s="19">
        <v>0</v>
      </c>
      <c r="I21" s="20">
        <v>0</v>
      </c>
      <c r="J21" s="19">
        <v>0</v>
      </c>
      <c r="K21" s="20">
        <v>0</v>
      </c>
      <c r="L21" s="19">
        <v>0</v>
      </c>
      <c r="M21" s="20">
        <v>0</v>
      </c>
      <c r="N21" s="19">
        <v>0</v>
      </c>
      <c r="O21" s="20">
        <v>2</v>
      </c>
      <c r="P21" s="19">
        <v>1</v>
      </c>
      <c r="Q21" s="20">
        <v>0</v>
      </c>
      <c r="R21" s="19">
        <v>0</v>
      </c>
      <c r="S21" s="20">
        <v>0</v>
      </c>
      <c r="T21" s="19">
        <v>1</v>
      </c>
      <c r="U21" s="20">
        <v>2</v>
      </c>
      <c r="V21" s="19">
        <v>0</v>
      </c>
      <c r="W21" s="20">
        <v>0</v>
      </c>
      <c r="X21" s="19">
        <v>0</v>
      </c>
      <c r="Y21" s="20">
        <v>0</v>
      </c>
      <c r="Z21" s="19">
        <v>0</v>
      </c>
      <c r="AA21" s="20">
        <v>0</v>
      </c>
    </row>
    <row r="22" spans="1:27" ht="12.6" customHeight="1" x14ac:dyDescent="0.25">
      <c r="A22" s="7" t="s">
        <v>5</v>
      </c>
      <c r="B22" s="19">
        <v>14</v>
      </c>
      <c r="C22" s="20">
        <v>66</v>
      </c>
      <c r="D22" s="19">
        <v>13</v>
      </c>
      <c r="E22" s="20">
        <v>78</v>
      </c>
      <c r="F22" s="19">
        <v>13</v>
      </c>
      <c r="G22" s="20">
        <v>101</v>
      </c>
      <c r="H22" s="19">
        <v>17</v>
      </c>
      <c r="I22" s="20">
        <v>78</v>
      </c>
      <c r="J22" s="19">
        <v>17</v>
      </c>
      <c r="K22" s="20">
        <v>80</v>
      </c>
      <c r="L22" s="19">
        <v>9</v>
      </c>
      <c r="M22" s="20">
        <v>84</v>
      </c>
      <c r="N22" s="19">
        <v>13</v>
      </c>
      <c r="O22" s="20">
        <v>74</v>
      </c>
      <c r="P22" s="19">
        <v>11</v>
      </c>
      <c r="Q22" s="20">
        <v>76</v>
      </c>
      <c r="R22" s="19">
        <v>26</v>
      </c>
      <c r="S22" s="20">
        <v>80</v>
      </c>
      <c r="T22" s="19">
        <v>35</v>
      </c>
      <c r="U22" s="20">
        <v>171</v>
      </c>
      <c r="V22" s="19">
        <v>26</v>
      </c>
      <c r="W22" s="20">
        <v>111</v>
      </c>
      <c r="X22" s="19">
        <v>16</v>
      </c>
      <c r="Y22" s="20">
        <v>79</v>
      </c>
      <c r="Z22" s="19">
        <v>17</v>
      </c>
      <c r="AA22" s="20">
        <v>55</v>
      </c>
    </row>
    <row r="23" spans="1:27" ht="12.6" customHeight="1" x14ac:dyDescent="0.25">
      <c r="A23" s="7" t="s">
        <v>6</v>
      </c>
      <c r="B23" s="19">
        <v>19</v>
      </c>
      <c r="C23" s="20">
        <v>10</v>
      </c>
      <c r="D23" s="19">
        <v>13</v>
      </c>
      <c r="E23" s="20">
        <v>8</v>
      </c>
      <c r="F23" s="19">
        <v>9</v>
      </c>
      <c r="G23" s="20">
        <v>8</v>
      </c>
      <c r="H23" s="19">
        <v>16</v>
      </c>
      <c r="I23" s="20">
        <v>17</v>
      </c>
      <c r="J23" s="19">
        <v>12</v>
      </c>
      <c r="K23" s="20">
        <v>11</v>
      </c>
      <c r="L23" s="19">
        <v>12</v>
      </c>
      <c r="M23" s="20">
        <v>6</v>
      </c>
      <c r="N23" s="19">
        <v>14</v>
      </c>
      <c r="O23" s="20">
        <v>8</v>
      </c>
      <c r="P23" s="19">
        <v>10</v>
      </c>
      <c r="Q23" s="20">
        <v>9</v>
      </c>
      <c r="R23" s="19">
        <v>13</v>
      </c>
      <c r="S23" s="20">
        <v>6</v>
      </c>
      <c r="T23" s="19">
        <v>7</v>
      </c>
      <c r="U23" s="20">
        <v>9</v>
      </c>
      <c r="V23" s="19">
        <v>18</v>
      </c>
      <c r="W23" s="20">
        <v>8</v>
      </c>
      <c r="X23" s="19">
        <v>14</v>
      </c>
      <c r="Y23" s="20">
        <v>3</v>
      </c>
      <c r="Z23" s="19">
        <v>15</v>
      </c>
      <c r="AA23" s="20">
        <v>8</v>
      </c>
    </row>
    <row r="24" spans="1:27" ht="12.6" customHeight="1" x14ac:dyDescent="0.25">
      <c r="A24" s="7" t="s">
        <v>7</v>
      </c>
      <c r="B24" s="19">
        <v>23</v>
      </c>
      <c r="C24" s="20">
        <v>55</v>
      </c>
      <c r="D24" s="19">
        <v>28</v>
      </c>
      <c r="E24" s="20">
        <v>121</v>
      </c>
      <c r="F24" s="19">
        <v>43</v>
      </c>
      <c r="G24" s="20">
        <v>127</v>
      </c>
      <c r="H24" s="19">
        <v>31</v>
      </c>
      <c r="I24" s="20">
        <v>132</v>
      </c>
      <c r="J24" s="19">
        <v>32</v>
      </c>
      <c r="K24" s="20">
        <v>137</v>
      </c>
      <c r="L24" s="19">
        <v>26</v>
      </c>
      <c r="M24" s="20">
        <v>117</v>
      </c>
      <c r="N24" s="19">
        <v>41</v>
      </c>
      <c r="O24" s="20">
        <v>117</v>
      </c>
      <c r="P24" s="19">
        <v>39</v>
      </c>
      <c r="Q24" s="20">
        <v>118</v>
      </c>
      <c r="R24" s="19">
        <v>25</v>
      </c>
      <c r="S24" s="20">
        <v>120</v>
      </c>
      <c r="T24" s="19">
        <v>30</v>
      </c>
      <c r="U24" s="20">
        <v>82</v>
      </c>
      <c r="V24" s="19">
        <v>47</v>
      </c>
      <c r="W24" s="20">
        <v>113</v>
      </c>
      <c r="X24" s="19">
        <v>41</v>
      </c>
      <c r="Y24" s="20">
        <v>100</v>
      </c>
      <c r="Z24" s="19">
        <v>30</v>
      </c>
      <c r="AA24" s="20">
        <v>89</v>
      </c>
    </row>
    <row r="25" spans="1:27" ht="12.6" customHeight="1" x14ac:dyDescent="0.25">
      <c r="A25" s="7" t="s">
        <v>21</v>
      </c>
      <c r="B25" s="19">
        <v>0</v>
      </c>
      <c r="C25" s="20">
        <v>0</v>
      </c>
      <c r="D25" s="19">
        <v>0</v>
      </c>
      <c r="E25" s="20">
        <v>0</v>
      </c>
      <c r="F25" s="19">
        <v>0</v>
      </c>
      <c r="G25" s="20">
        <v>0</v>
      </c>
      <c r="H25" s="19">
        <v>1</v>
      </c>
      <c r="I25" s="20">
        <v>0</v>
      </c>
      <c r="J25" s="19">
        <v>0</v>
      </c>
      <c r="K25" s="20">
        <v>0</v>
      </c>
      <c r="L25" s="19">
        <v>0</v>
      </c>
      <c r="M25" s="20">
        <v>0</v>
      </c>
      <c r="N25" s="19">
        <v>0</v>
      </c>
      <c r="O25" s="20">
        <v>0</v>
      </c>
      <c r="P25" s="19">
        <v>1</v>
      </c>
      <c r="Q25" s="20">
        <v>0</v>
      </c>
      <c r="R25" s="19">
        <v>0</v>
      </c>
      <c r="S25" s="20">
        <v>0</v>
      </c>
      <c r="T25" s="19">
        <v>1</v>
      </c>
      <c r="U25" s="20">
        <v>0</v>
      </c>
      <c r="V25" s="19">
        <v>0</v>
      </c>
      <c r="W25" s="20">
        <v>0</v>
      </c>
      <c r="X25" s="19">
        <v>0</v>
      </c>
      <c r="Y25" s="20">
        <v>0</v>
      </c>
      <c r="Z25" s="19">
        <v>1</v>
      </c>
      <c r="AA25" s="20">
        <v>0</v>
      </c>
    </row>
    <row r="26" spans="1:27" ht="12.6" customHeight="1" x14ac:dyDescent="0.25">
      <c r="A26" s="7" t="s">
        <v>32</v>
      </c>
      <c r="B26" s="19"/>
      <c r="C26" s="20"/>
      <c r="D26" s="19"/>
      <c r="E26" s="20"/>
      <c r="F26" s="19"/>
      <c r="G26" s="20"/>
      <c r="H26" s="19"/>
      <c r="I26" s="20"/>
      <c r="J26" s="19"/>
      <c r="K26" s="20"/>
      <c r="L26" s="19">
        <v>0</v>
      </c>
      <c r="M26" s="20">
        <v>0</v>
      </c>
      <c r="N26" s="19">
        <v>0</v>
      </c>
      <c r="O26" s="20">
        <v>2</v>
      </c>
      <c r="P26" s="19">
        <v>4</v>
      </c>
      <c r="Q26" s="20">
        <v>0</v>
      </c>
      <c r="R26" s="19">
        <v>2</v>
      </c>
      <c r="S26" s="20">
        <v>1</v>
      </c>
      <c r="T26" s="19">
        <v>0</v>
      </c>
      <c r="U26" s="20">
        <v>2</v>
      </c>
      <c r="V26" s="19">
        <v>1</v>
      </c>
      <c r="W26" s="20">
        <v>0</v>
      </c>
      <c r="X26" s="19">
        <v>2</v>
      </c>
      <c r="Y26" s="20">
        <v>3</v>
      </c>
      <c r="Z26" s="19">
        <v>0</v>
      </c>
      <c r="AA26" s="20">
        <v>1</v>
      </c>
    </row>
    <row r="27" spans="1:27" ht="14.1" customHeight="1" x14ac:dyDescent="0.25">
      <c r="A27" s="38" t="s">
        <v>8</v>
      </c>
      <c r="B27" s="21">
        <f t="shared" ref="B27:K27" si="8">SUM(B20:B25)</f>
        <v>56</v>
      </c>
      <c r="C27" s="22">
        <f t="shared" si="8"/>
        <v>131</v>
      </c>
      <c r="D27" s="21">
        <f t="shared" si="8"/>
        <v>54</v>
      </c>
      <c r="E27" s="22">
        <f t="shared" si="8"/>
        <v>207</v>
      </c>
      <c r="F27" s="21">
        <f t="shared" si="8"/>
        <v>65</v>
      </c>
      <c r="G27" s="22">
        <f t="shared" si="8"/>
        <v>236</v>
      </c>
      <c r="H27" s="21">
        <f t="shared" si="8"/>
        <v>65</v>
      </c>
      <c r="I27" s="22">
        <f t="shared" si="8"/>
        <v>227</v>
      </c>
      <c r="J27" s="21">
        <f t="shared" si="8"/>
        <v>61</v>
      </c>
      <c r="K27" s="22">
        <f t="shared" si="8"/>
        <v>228</v>
      </c>
      <c r="L27" s="21">
        <f>SUM(L20:L26)</f>
        <v>47</v>
      </c>
      <c r="M27" s="22">
        <f>SUM(M20:M26)</f>
        <v>207</v>
      </c>
      <c r="N27" s="21">
        <f t="shared" ref="N27:S27" si="9">SUM(N20:N26)</f>
        <v>68</v>
      </c>
      <c r="O27" s="22">
        <f t="shared" si="9"/>
        <v>203</v>
      </c>
      <c r="P27" s="21">
        <f t="shared" si="9"/>
        <v>67</v>
      </c>
      <c r="Q27" s="22">
        <f t="shared" si="9"/>
        <v>203</v>
      </c>
      <c r="R27" s="21">
        <f t="shared" si="9"/>
        <v>66</v>
      </c>
      <c r="S27" s="22">
        <f t="shared" si="9"/>
        <v>207</v>
      </c>
      <c r="T27" s="21">
        <f t="shared" ref="T27:U27" si="10">SUM(T20:T26)</f>
        <v>74</v>
      </c>
      <c r="U27" s="22">
        <f t="shared" si="10"/>
        <v>266</v>
      </c>
      <c r="V27" s="21">
        <f t="shared" ref="V27:W27" si="11">SUM(V20:V26)</f>
        <v>92</v>
      </c>
      <c r="W27" s="22">
        <f t="shared" si="11"/>
        <v>232</v>
      </c>
      <c r="X27" s="21">
        <f t="shared" ref="X27:Y27" si="12">SUM(X20:X26)</f>
        <v>73</v>
      </c>
      <c r="Y27" s="22">
        <f t="shared" si="12"/>
        <v>185</v>
      </c>
      <c r="Z27" s="21">
        <f t="shared" ref="Z27:AA27" si="13">SUM(Z20:Z26)</f>
        <v>63</v>
      </c>
      <c r="AA27" s="22">
        <f t="shared" si="13"/>
        <v>153</v>
      </c>
    </row>
    <row r="28" spans="1:27" ht="12.6" customHeight="1" x14ac:dyDescent="0.25">
      <c r="B28" s="19"/>
      <c r="C28" s="20"/>
      <c r="D28" s="19"/>
      <c r="E28" s="20"/>
      <c r="F28" s="19"/>
      <c r="G28" s="20"/>
      <c r="H28" s="19"/>
      <c r="I28" s="20"/>
      <c r="J28" s="19"/>
      <c r="K28" s="20"/>
      <c r="L28" s="19"/>
      <c r="M28" s="20"/>
      <c r="N28" s="19"/>
      <c r="O28" s="20"/>
      <c r="P28" s="19"/>
      <c r="Q28" s="20"/>
      <c r="R28" s="19"/>
      <c r="S28" s="20"/>
      <c r="T28" s="19"/>
      <c r="U28" s="20"/>
      <c r="V28" s="19"/>
      <c r="W28" s="20"/>
      <c r="X28" s="19"/>
      <c r="Y28" s="20"/>
      <c r="Z28" s="19"/>
      <c r="AA28" s="20"/>
    </row>
    <row r="29" spans="1:27" ht="15" customHeight="1" x14ac:dyDescent="0.25">
      <c r="A29" s="16" t="s">
        <v>10</v>
      </c>
      <c r="B29" s="21">
        <f t="shared" ref="B29:O29" si="14">B17+B27</f>
        <v>2375</v>
      </c>
      <c r="C29" s="22">
        <f t="shared" si="14"/>
        <v>2160</v>
      </c>
      <c r="D29" s="21">
        <f t="shared" si="14"/>
        <v>2355</v>
      </c>
      <c r="E29" s="22">
        <f t="shared" si="14"/>
        <v>2341</v>
      </c>
      <c r="F29" s="21">
        <f t="shared" si="14"/>
        <v>2425</v>
      </c>
      <c r="G29" s="22">
        <f t="shared" si="14"/>
        <v>2479</v>
      </c>
      <c r="H29" s="21">
        <f t="shared" si="14"/>
        <v>2521</v>
      </c>
      <c r="I29" s="22">
        <f t="shared" si="14"/>
        <v>2610</v>
      </c>
      <c r="J29" s="21">
        <f t="shared" si="14"/>
        <v>2588</v>
      </c>
      <c r="K29" s="22">
        <f t="shared" si="14"/>
        <v>2767</v>
      </c>
      <c r="L29" s="21">
        <f t="shared" si="14"/>
        <v>2615</v>
      </c>
      <c r="M29" s="22">
        <f t="shared" si="14"/>
        <v>2832</v>
      </c>
      <c r="N29" s="21">
        <f t="shared" si="14"/>
        <v>2699</v>
      </c>
      <c r="O29" s="22">
        <f t="shared" si="14"/>
        <v>2902</v>
      </c>
      <c r="P29" s="21">
        <f t="shared" ref="P29:Q29" si="15">P17+P27</f>
        <v>2739</v>
      </c>
      <c r="Q29" s="22">
        <f t="shared" si="15"/>
        <v>2904</v>
      </c>
      <c r="R29" s="21">
        <f t="shared" ref="R29:S29" si="16">R17+R27</f>
        <v>2798</v>
      </c>
      <c r="S29" s="22">
        <f t="shared" si="16"/>
        <v>2987</v>
      </c>
      <c r="T29" s="21">
        <f t="shared" ref="T29:U29" si="17">T17+T27</f>
        <v>2961</v>
      </c>
      <c r="U29" s="22">
        <f t="shared" si="17"/>
        <v>3216</v>
      </c>
      <c r="V29" s="21">
        <f t="shared" ref="V29:W29" si="18">V17+V27</f>
        <v>3068</v>
      </c>
      <c r="W29" s="22">
        <f t="shared" si="18"/>
        <v>3198</v>
      </c>
      <c r="X29" s="21">
        <f t="shared" ref="X29:Y29" si="19">X17+X27</f>
        <v>3150</v>
      </c>
      <c r="Y29" s="22">
        <f t="shared" si="19"/>
        <v>3154</v>
      </c>
      <c r="Z29" s="21">
        <f t="shared" ref="Z29:AA29" si="20">Z17+Z27</f>
        <v>3191</v>
      </c>
      <c r="AA29" s="22">
        <f t="shared" si="20"/>
        <v>3195</v>
      </c>
    </row>
    <row r="30" spans="1:27" ht="12.6" customHeight="1" x14ac:dyDescent="0.25">
      <c r="B30" s="19"/>
      <c r="C30" s="20"/>
      <c r="D30" s="19"/>
      <c r="E30" s="20"/>
      <c r="F30" s="19"/>
      <c r="G30" s="20"/>
      <c r="H30" s="19"/>
      <c r="I30" s="20"/>
      <c r="J30" s="19"/>
      <c r="K30" s="20"/>
      <c r="L30" s="19"/>
      <c r="M30" s="20"/>
      <c r="N30" s="19"/>
      <c r="O30" s="20"/>
      <c r="P30" s="19"/>
      <c r="Q30" s="20"/>
      <c r="R30" s="19"/>
      <c r="S30" s="20"/>
      <c r="T30" s="19"/>
      <c r="U30" s="20"/>
      <c r="V30" s="19"/>
      <c r="W30" s="20"/>
      <c r="X30" s="19"/>
      <c r="Y30" s="20"/>
      <c r="Z30" s="19"/>
      <c r="AA30" s="20"/>
    </row>
    <row r="31" spans="1:27" ht="12.6" customHeight="1" x14ac:dyDescent="0.25">
      <c r="B31" s="19"/>
      <c r="C31" s="20"/>
      <c r="D31" s="19"/>
      <c r="E31" s="20"/>
      <c r="F31" s="19"/>
      <c r="G31" s="20"/>
      <c r="H31" s="19"/>
      <c r="I31" s="20"/>
      <c r="J31" s="19"/>
      <c r="K31" s="20"/>
      <c r="L31" s="19"/>
      <c r="M31" s="20"/>
      <c r="N31" s="19"/>
      <c r="O31" s="20"/>
      <c r="P31" s="19"/>
      <c r="Q31" s="20"/>
      <c r="R31" s="19"/>
      <c r="S31" s="20"/>
      <c r="T31" s="19"/>
      <c r="U31" s="20"/>
      <c r="V31" s="19"/>
      <c r="W31" s="20"/>
      <c r="X31" s="19"/>
      <c r="Y31" s="20"/>
      <c r="Z31" s="19"/>
      <c r="AA31" s="20"/>
    </row>
    <row r="32" spans="1:27" ht="15" customHeight="1" x14ac:dyDescent="0.25">
      <c r="A32" s="6" t="s">
        <v>11</v>
      </c>
      <c r="B32" s="19"/>
      <c r="C32" s="20"/>
      <c r="D32" s="19"/>
      <c r="E32" s="20"/>
      <c r="F32" s="19"/>
      <c r="G32" s="20"/>
      <c r="H32" s="19"/>
      <c r="I32" s="20"/>
      <c r="J32" s="19"/>
      <c r="K32" s="20"/>
      <c r="L32" s="19"/>
      <c r="M32" s="20"/>
      <c r="N32" s="19"/>
      <c r="O32" s="20"/>
      <c r="P32" s="19"/>
      <c r="Q32" s="20"/>
      <c r="R32" s="19"/>
      <c r="S32" s="20"/>
      <c r="T32" s="19"/>
      <c r="U32" s="20"/>
      <c r="V32" s="19"/>
      <c r="W32" s="20"/>
      <c r="X32" s="19"/>
      <c r="Y32" s="20"/>
      <c r="Z32" s="19"/>
      <c r="AA32" s="20"/>
    </row>
    <row r="33" spans="1:27" ht="12.6" customHeight="1" x14ac:dyDescent="0.25">
      <c r="A33" s="7" t="s">
        <v>12</v>
      </c>
      <c r="B33" s="19">
        <v>46</v>
      </c>
      <c r="C33" s="20">
        <v>53</v>
      </c>
      <c r="D33" s="19">
        <v>45</v>
      </c>
      <c r="E33" s="20">
        <v>55</v>
      </c>
      <c r="F33" s="19">
        <v>53</v>
      </c>
      <c r="G33" s="20">
        <v>51</v>
      </c>
      <c r="H33" s="19"/>
      <c r="I33" s="20"/>
      <c r="J33" s="19">
        <v>55</v>
      </c>
      <c r="K33" s="20">
        <v>60</v>
      </c>
      <c r="L33" s="19">
        <v>54</v>
      </c>
      <c r="M33" s="20">
        <v>52</v>
      </c>
      <c r="N33" s="19">
        <v>36</v>
      </c>
      <c r="O33" s="20">
        <v>35</v>
      </c>
      <c r="P33" s="19">
        <v>36</v>
      </c>
      <c r="Q33" s="20">
        <v>37</v>
      </c>
      <c r="R33" s="19">
        <v>42</v>
      </c>
      <c r="S33" s="20">
        <v>40</v>
      </c>
      <c r="T33" s="19">
        <v>40</v>
      </c>
      <c r="U33" s="20">
        <v>44</v>
      </c>
      <c r="V33" s="19">
        <v>33</v>
      </c>
      <c r="W33" s="20">
        <v>43</v>
      </c>
      <c r="X33" s="19">
        <v>49</v>
      </c>
      <c r="Y33" s="20">
        <v>38</v>
      </c>
      <c r="Z33" s="19">
        <v>41</v>
      </c>
      <c r="AA33" s="20">
        <v>44</v>
      </c>
    </row>
    <row r="34" spans="1:27" ht="12.6" customHeight="1" x14ac:dyDescent="0.25">
      <c r="A34" s="7" t="s">
        <v>15</v>
      </c>
      <c r="B34" s="19">
        <v>147</v>
      </c>
      <c r="C34" s="20">
        <v>177</v>
      </c>
      <c r="D34" s="19">
        <v>141</v>
      </c>
      <c r="E34" s="20">
        <v>171</v>
      </c>
      <c r="F34" s="19">
        <v>132</v>
      </c>
      <c r="G34" s="20">
        <v>167</v>
      </c>
      <c r="H34" s="19"/>
      <c r="I34" s="20"/>
      <c r="J34" s="19">
        <v>157</v>
      </c>
      <c r="K34" s="20">
        <v>155</v>
      </c>
      <c r="L34" s="19">
        <v>167</v>
      </c>
      <c r="M34" s="20">
        <v>165</v>
      </c>
      <c r="N34" s="19">
        <v>180</v>
      </c>
      <c r="O34" s="20">
        <v>178</v>
      </c>
      <c r="P34" s="19">
        <v>186</v>
      </c>
      <c r="Q34" s="20">
        <v>173</v>
      </c>
      <c r="R34" s="19">
        <v>180</v>
      </c>
      <c r="S34" s="20">
        <v>168</v>
      </c>
      <c r="T34" s="19">
        <v>180</v>
      </c>
      <c r="U34" s="20">
        <v>167</v>
      </c>
      <c r="V34" s="19">
        <v>171</v>
      </c>
      <c r="W34" s="20">
        <v>185</v>
      </c>
      <c r="X34" s="19">
        <v>165</v>
      </c>
      <c r="Y34" s="20">
        <v>180</v>
      </c>
      <c r="Z34" s="19">
        <v>165</v>
      </c>
      <c r="AA34" s="20">
        <v>180</v>
      </c>
    </row>
    <row r="35" spans="1:27" ht="15" customHeight="1" x14ac:dyDescent="0.25">
      <c r="A35" s="17" t="s">
        <v>13</v>
      </c>
      <c r="B35" s="21">
        <f t="shared" ref="B35:G35" si="21">B33+B34</f>
        <v>193</v>
      </c>
      <c r="C35" s="22">
        <f t="shared" si="21"/>
        <v>230</v>
      </c>
      <c r="D35" s="21">
        <f t="shared" si="21"/>
        <v>186</v>
      </c>
      <c r="E35" s="22">
        <f t="shared" si="21"/>
        <v>226</v>
      </c>
      <c r="F35" s="21">
        <f t="shared" si="21"/>
        <v>185</v>
      </c>
      <c r="G35" s="22">
        <f t="shared" si="21"/>
        <v>218</v>
      </c>
      <c r="H35" s="21">
        <v>198</v>
      </c>
      <c r="I35" s="22">
        <v>217</v>
      </c>
      <c r="J35" s="21">
        <f>J33+J34</f>
        <v>212</v>
      </c>
      <c r="K35" s="22">
        <f>K33+K34</f>
        <v>215</v>
      </c>
      <c r="L35" s="21">
        <f>L33+L34</f>
        <v>221</v>
      </c>
      <c r="M35" s="22">
        <f>M33+M34</f>
        <v>217</v>
      </c>
      <c r="N35" s="21">
        <f t="shared" ref="N35:O35" si="22">N33+N34</f>
        <v>216</v>
      </c>
      <c r="O35" s="22">
        <f t="shared" si="22"/>
        <v>213</v>
      </c>
      <c r="P35" s="21">
        <f t="shared" ref="P35:Q35" si="23">P33+P34</f>
        <v>222</v>
      </c>
      <c r="Q35" s="22">
        <f t="shared" si="23"/>
        <v>210</v>
      </c>
      <c r="R35" s="21">
        <f t="shared" ref="R35:S35" si="24">R33+R34</f>
        <v>222</v>
      </c>
      <c r="S35" s="22">
        <f t="shared" si="24"/>
        <v>208</v>
      </c>
      <c r="T35" s="21">
        <f t="shared" ref="T35:U35" si="25">T33+T34</f>
        <v>220</v>
      </c>
      <c r="U35" s="22">
        <f t="shared" si="25"/>
        <v>211</v>
      </c>
      <c r="V35" s="21">
        <f t="shared" ref="V35:W35" si="26">V33+V34</f>
        <v>204</v>
      </c>
      <c r="W35" s="22">
        <f t="shared" si="26"/>
        <v>228</v>
      </c>
      <c r="X35" s="21">
        <f t="shared" ref="X35:Y35" si="27">X33+X34</f>
        <v>214</v>
      </c>
      <c r="Y35" s="22">
        <f t="shared" si="27"/>
        <v>218</v>
      </c>
      <c r="Z35" s="21">
        <f t="shared" ref="Z35:AA35" si="28">Z33+Z34</f>
        <v>206</v>
      </c>
      <c r="AA35" s="22">
        <f t="shared" si="28"/>
        <v>224</v>
      </c>
    </row>
    <row r="36" spans="1:27" ht="12.6" customHeight="1" x14ac:dyDescent="0.25">
      <c r="B36" s="19"/>
      <c r="C36" s="20"/>
      <c r="D36" s="19"/>
      <c r="E36" s="20"/>
      <c r="F36" s="19"/>
      <c r="G36" s="20"/>
      <c r="H36" s="19"/>
      <c r="I36" s="20"/>
      <c r="J36" s="19"/>
      <c r="K36" s="20"/>
      <c r="L36" s="19"/>
      <c r="M36" s="20"/>
      <c r="N36" s="19"/>
      <c r="O36" s="20"/>
      <c r="P36" s="19"/>
      <c r="Q36" s="20"/>
      <c r="R36" s="19"/>
      <c r="S36" s="20"/>
      <c r="T36" s="19"/>
      <c r="U36" s="20"/>
      <c r="V36" s="19"/>
      <c r="W36" s="20"/>
      <c r="X36" s="19"/>
      <c r="Y36" s="20"/>
      <c r="Z36" s="19"/>
      <c r="AA36" s="20"/>
    </row>
    <row r="37" spans="1:27" ht="12.6" customHeight="1" x14ac:dyDescent="0.25">
      <c r="B37" s="19"/>
      <c r="C37" s="20"/>
      <c r="D37" s="19"/>
      <c r="E37" s="20"/>
      <c r="F37" s="19"/>
      <c r="G37" s="20"/>
      <c r="H37" s="19"/>
      <c r="I37" s="20"/>
      <c r="J37" s="19"/>
      <c r="K37" s="20"/>
      <c r="L37" s="19"/>
      <c r="M37" s="20"/>
      <c r="N37" s="19"/>
      <c r="O37" s="20"/>
      <c r="P37" s="19"/>
      <c r="Q37" s="20"/>
      <c r="R37" s="19"/>
      <c r="S37" s="20"/>
      <c r="T37" s="19"/>
      <c r="U37" s="20"/>
      <c r="V37" s="19"/>
      <c r="W37" s="20"/>
      <c r="X37" s="19"/>
      <c r="Y37" s="20"/>
      <c r="Z37" s="19"/>
      <c r="AA37" s="20"/>
    </row>
    <row r="38" spans="1:27" ht="15" customHeight="1" x14ac:dyDescent="0.25">
      <c r="A38" s="6" t="s">
        <v>14</v>
      </c>
      <c r="B38" s="19"/>
      <c r="C38" s="20"/>
      <c r="D38" s="19"/>
      <c r="E38" s="20"/>
      <c r="F38" s="19"/>
      <c r="G38" s="20"/>
      <c r="H38" s="19"/>
      <c r="I38" s="20"/>
      <c r="J38" s="19"/>
      <c r="K38" s="20"/>
      <c r="L38" s="19"/>
      <c r="M38" s="20"/>
      <c r="N38" s="19"/>
      <c r="O38" s="20"/>
      <c r="P38" s="19"/>
      <c r="Q38" s="20"/>
      <c r="R38" s="19"/>
      <c r="S38" s="20"/>
      <c r="T38" s="19"/>
      <c r="U38" s="20"/>
      <c r="V38" s="19"/>
      <c r="W38" s="20"/>
      <c r="X38" s="19"/>
      <c r="Y38" s="20"/>
      <c r="Z38" s="19"/>
      <c r="AA38" s="20"/>
    </row>
    <row r="39" spans="1:27" ht="12.6" customHeight="1" x14ac:dyDescent="0.25">
      <c r="A39" s="7" t="s">
        <v>24</v>
      </c>
      <c r="B39" s="19">
        <v>160</v>
      </c>
      <c r="C39" s="20">
        <v>115</v>
      </c>
      <c r="D39" s="19">
        <v>158</v>
      </c>
      <c r="E39" s="20">
        <v>109</v>
      </c>
      <c r="F39" s="19">
        <v>147</v>
      </c>
      <c r="G39" s="20">
        <v>120</v>
      </c>
      <c r="H39" s="19">
        <v>170</v>
      </c>
      <c r="I39" s="20">
        <v>121</v>
      </c>
      <c r="J39" s="19">
        <v>173</v>
      </c>
      <c r="K39" s="20">
        <v>131</v>
      </c>
      <c r="L39" s="19">
        <v>169</v>
      </c>
      <c r="M39" s="20">
        <v>130</v>
      </c>
      <c r="N39" s="19">
        <v>130</v>
      </c>
      <c r="O39" s="20">
        <v>126</v>
      </c>
      <c r="P39" s="19">
        <v>143</v>
      </c>
      <c r="Q39" s="20">
        <v>106</v>
      </c>
      <c r="R39" s="19">
        <v>151</v>
      </c>
      <c r="S39" s="20">
        <v>120</v>
      </c>
      <c r="T39" s="19">
        <v>141</v>
      </c>
      <c r="U39" s="20">
        <v>119</v>
      </c>
      <c r="V39" s="19">
        <v>123</v>
      </c>
      <c r="W39" s="20">
        <v>104</v>
      </c>
      <c r="X39" s="19">
        <v>170</v>
      </c>
      <c r="Y39" s="20">
        <v>127</v>
      </c>
      <c r="Z39" s="19">
        <v>152</v>
      </c>
      <c r="AA39" s="20">
        <v>78</v>
      </c>
    </row>
    <row r="40" spans="1:27" ht="12.6" customHeight="1" x14ac:dyDescent="0.25">
      <c r="A40" s="7" t="s">
        <v>25</v>
      </c>
      <c r="B40" s="19">
        <v>1148</v>
      </c>
      <c r="C40" s="20">
        <v>848</v>
      </c>
      <c r="D40" s="19">
        <v>1136</v>
      </c>
      <c r="E40" s="20">
        <v>907</v>
      </c>
      <c r="F40" s="19">
        <v>1160</v>
      </c>
      <c r="G40" s="20">
        <v>934</v>
      </c>
      <c r="H40" s="19">
        <v>1224</v>
      </c>
      <c r="I40" s="20">
        <v>961</v>
      </c>
      <c r="J40" s="19">
        <v>1273</v>
      </c>
      <c r="K40" s="20">
        <v>1021</v>
      </c>
      <c r="L40" s="19">
        <v>1312</v>
      </c>
      <c r="M40" s="20">
        <v>1078</v>
      </c>
      <c r="N40" s="19">
        <v>1398</v>
      </c>
      <c r="O40" s="20">
        <v>1097</v>
      </c>
      <c r="P40" s="19">
        <v>1395</v>
      </c>
      <c r="Q40" s="20">
        <v>1134</v>
      </c>
      <c r="R40" s="19">
        <v>1399</v>
      </c>
      <c r="S40" s="20">
        <v>1151</v>
      </c>
      <c r="T40" s="19">
        <v>1449</v>
      </c>
      <c r="U40" s="20">
        <v>1258</v>
      </c>
      <c r="V40" s="19">
        <v>1462</v>
      </c>
      <c r="W40" s="20">
        <v>1249</v>
      </c>
      <c r="X40" s="19">
        <v>1358</v>
      </c>
      <c r="Y40" s="20">
        <v>1187</v>
      </c>
      <c r="Z40" s="19">
        <v>1411</v>
      </c>
      <c r="AA40" s="20">
        <v>1219</v>
      </c>
    </row>
    <row r="41" spans="1:27" ht="12.6" customHeight="1" x14ac:dyDescent="0.25">
      <c r="A41" s="7" t="s">
        <v>7</v>
      </c>
      <c r="B41" s="19">
        <v>12</v>
      </c>
      <c r="C41" s="20">
        <v>6</v>
      </c>
      <c r="D41" s="19">
        <v>4</v>
      </c>
      <c r="E41" s="20">
        <v>4</v>
      </c>
      <c r="F41" s="19">
        <v>5</v>
      </c>
      <c r="G41" s="20">
        <v>2</v>
      </c>
      <c r="H41" s="19">
        <v>7</v>
      </c>
      <c r="I41" s="20">
        <v>7</v>
      </c>
      <c r="J41" s="19">
        <v>19</v>
      </c>
      <c r="K41" s="20">
        <v>21</v>
      </c>
      <c r="L41" s="19">
        <v>6</v>
      </c>
      <c r="M41" s="20">
        <v>10</v>
      </c>
      <c r="N41" s="19">
        <v>1</v>
      </c>
      <c r="O41" s="20">
        <v>9</v>
      </c>
      <c r="P41" s="19">
        <v>4</v>
      </c>
      <c r="Q41" s="20">
        <v>10</v>
      </c>
      <c r="R41" s="19">
        <v>11</v>
      </c>
      <c r="S41" s="20">
        <v>10</v>
      </c>
      <c r="T41" s="19">
        <v>16</v>
      </c>
      <c r="U41" s="20">
        <v>13</v>
      </c>
      <c r="V41" s="19">
        <v>32</v>
      </c>
      <c r="W41" s="20">
        <v>28</v>
      </c>
      <c r="X41" s="19">
        <v>22</v>
      </c>
      <c r="Y41" s="20">
        <v>31</v>
      </c>
      <c r="Z41" s="19">
        <v>9</v>
      </c>
      <c r="AA41" s="20">
        <v>16</v>
      </c>
    </row>
    <row r="42" spans="1:27" ht="12.6" customHeight="1" x14ac:dyDescent="0.25">
      <c r="A42" s="7" t="s">
        <v>41</v>
      </c>
      <c r="B42" s="19"/>
      <c r="C42" s="20"/>
      <c r="D42" s="19"/>
      <c r="E42" s="20"/>
      <c r="F42" s="19"/>
      <c r="G42" s="20"/>
      <c r="H42" s="19"/>
      <c r="I42" s="20"/>
      <c r="J42" s="19"/>
      <c r="K42" s="20"/>
      <c r="L42" s="19">
        <v>0</v>
      </c>
      <c r="M42" s="20">
        <v>0</v>
      </c>
      <c r="N42" s="19">
        <v>0</v>
      </c>
      <c r="O42" s="20">
        <v>0</v>
      </c>
      <c r="P42" s="19">
        <v>0</v>
      </c>
      <c r="Q42" s="20">
        <v>0</v>
      </c>
      <c r="R42" s="19">
        <v>0</v>
      </c>
      <c r="S42" s="20">
        <v>0</v>
      </c>
      <c r="T42" s="19">
        <v>4</v>
      </c>
      <c r="U42" s="20">
        <v>16</v>
      </c>
      <c r="V42" s="19">
        <v>29</v>
      </c>
      <c r="W42" s="20">
        <v>35</v>
      </c>
      <c r="X42" s="19">
        <v>55</v>
      </c>
      <c r="Y42" s="20">
        <v>42</v>
      </c>
      <c r="Z42" s="19">
        <v>64</v>
      </c>
      <c r="AA42" s="20">
        <v>45</v>
      </c>
    </row>
    <row r="43" spans="1:27" ht="14.1" customHeight="1" x14ac:dyDescent="0.25">
      <c r="A43" s="38" t="s">
        <v>8</v>
      </c>
      <c r="B43" s="21">
        <f t="shared" ref="B43:K43" si="29">SUM(B39:B41)</f>
        <v>1320</v>
      </c>
      <c r="C43" s="22">
        <f t="shared" si="29"/>
        <v>969</v>
      </c>
      <c r="D43" s="21">
        <f t="shared" si="29"/>
        <v>1298</v>
      </c>
      <c r="E43" s="22">
        <f t="shared" si="29"/>
        <v>1020</v>
      </c>
      <c r="F43" s="21">
        <f t="shared" si="29"/>
        <v>1312</v>
      </c>
      <c r="G43" s="22">
        <f t="shared" si="29"/>
        <v>1056</v>
      </c>
      <c r="H43" s="21">
        <f t="shared" si="29"/>
        <v>1401</v>
      </c>
      <c r="I43" s="22">
        <f t="shared" si="29"/>
        <v>1089</v>
      </c>
      <c r="J43" s="21">
        <f t="shared" si="29"/>
        <v>1465</v>
      </c>
      <c r="K43" s="22">
        <f t="shared" si="29"/>
        <v>1173</v>
      </c>
      <c r="L43" s="21">
        <f t="shared" ref="L43:U43" si="30">SUM(L39:L42)</f>
        <v>1487</v>
      </c>
      <c r="M43" s="22">
        <f t="shared" si="30"/>
        <v>1218</v>
      </c>
      <c r="N43" s="21">
        <f t="shared" si="30"/>
        <v>1529</v>
      </c>
      <c r="O43" s="22">
        <f t="shared" si="30"/>
        <v>1232</v>
      </c>
      <c r="P43" s="21">
        <f t="shared" si="30"/>
        <v>1542</v>
      </c>
      <c r="Q43" s="22">
        <f t="shared" si="30"/>
        <v>1250</v>
      </c>
      <c r="R43" s="21">
        <f t="shared" si="30"/>
        <v>1561</v>
      </c>
      <c r="S43" s="22">
        <f t="shared" si="30"/>
        <v>1281</v>
      </c>
      <c r="T43" s="21">
        <f t="shared" si="30"/>
        <v>1610</v>
      </c>
      <c r="U43" s="22">
        <f t="shared" si="30"/>
        <v>1406</v>
      </c>
      <c r="V43" s="21">
        <f t="shared" ref="V43" si="31">SUM(V39:V42)</f>
        <v>1646</v>
      </c>
      <c r="W43" s="22">
        <f t="shared" ref="W43:X43" si="32">SUM(W39:W42)</f>
        <v>1416</v>
      </c>
      <c r="X43" s="21">
        <f t="shared" si="32"/>
        <v>1605</v>
      </c>
      <c r="Y43" s="22">
        <f t="shared" ref="Y43:Z43" si="33">SUM(Y39:Y42)</f>
        <v>1387</v>
      </c>
      <c r="Z43" s="21">
        <f t="shared" si="33"/>
        <v>1636</v>
      </c>
      <c r="AA43" s="22">
        <f t="shared" ref="AA43" si="34">SUM(AA39:AA42)</f>
        <v>1358</v>
      </c>
    </row>
    <row r="44" spans="1:27" ht="12.6" customHeight="1" x14ac:dyDescent="0.25">
      <c r="B44" s="19"/>
      <c r="C44" s="23"/>
      <c r="D44" s="19"/>
      <c r="E44" s="23"/>
      <c r="F44" s="19"/>
      <c r="G44" s="23"/>
      <c r="H44" s="19"/>
      <c r="I44" s="23"/>
      <c r="J44" s="19"/>
      <c r="K44" s="23"/>
      <c r="L44" s="19"/>
      <c r="M44" s="23"/>
      <c r="N44" s="19"/>
      <c r="O44" s="23"/>
      <c r="P44" s="19"/>
      <c r="Q44" s="23"/>
      <c r="R44" s="19"/>
      <c r="S44" s="23"/>
      <c r="T44" s="19"/>
      <c r="U44" s="23"/>
      <c r="V44" s="19"/>
      <c r="W44" s="23"/>
      <c r="X44" s="19"/>
      <c r="Y44" s="23"/>
      <c r="Z44" s="19"/>
      <c r="AA44" s="23"/>
    </row>
    <row r="45" spans="1:27" ht="15" customHeight="1" x14ac:dyDescent="0.25">
      <c r="A45" s="6" t="s">
        <v>16</v>
      </c>
      <c r="B45" s="19"/>
      <c r="C45" s="20"/>
      <c r="D45" s="19"/>
      <c r="E45" s="20"/>
      <c r="F45" s="19"/>
      <c r="G45" s="20"/>
      <c r="H45" s="19"/>
      <c r="I45" s="20"/>
      <c r="J45" s="19"/>
      <c r="K45" s="20"/>
      <c r="L45" s="19"/>
      <c r="M45" s="20"/>
      <c r="N45" s="19"/>
      <c r="O45" s="20"/>
      <c r="P45" s="19"/>
      <c r="Q45" s="20"/>
      <c r="R45" s="19"/>
      <c r="S45" s="20"/>
      <c r="T45" s="19"/>
      <c r="U45" s="20"/>
      <c r="V45" s="19"/>
      <c r="W45" s="20"/>
      <c r="X45" s="19"/>
      <c r="Y45" s="20"/>
      <c r="Z45" s="19"/>
      <c r="AA45" s="20"/>
    </row>
    <row r="46" spans="1:27" ht="12.6" customHeight="1" x14ac:dyDescent="0.25">
      <c r="A46" s="7" t="s">
        <v>23</v>
      </c>
      <c r="B46" s="19">
        <v>1</v>
      </c>
      <c r="C46" s="20">
        <v>8</v>
      </c>
      <c r="D46" s="19">
        <v>5</v>
      </c>
      <c r="E46" s="20">
        <v>6</v>
      </c>
      <c r="F46" s="19">
        <v>2</v>
      </c>
      <c r="G46" s="20">
        <v>9</v>
      </c>
      <c r="H46" s="19">
        <v>5</v>
      </c>
      <c r="I46" s="20">
        <v>11</v>
      </c>
      <c r="J46" s="19">
        <v>0</v>
      </c>
      <c r="K46" s="20">
        <v>6</v>
      </c>
      <c r="L46" s="19">
        <v>4</v>
      </c>
      <c r="M46" s="20">
        <v>8</v>
      </c>
      <c r="N46" s="19">
        <v>5</v>
      </c>
      <c r="O46" s="20">
        <v>6</v>
      </c>
      <c r="P46" s="19">
        <v>2</v>
      </c>
      <c r="Q46" s="20">
        <v>5</v>
      </c>
      <c r="R46" s="19">
        <v>6</v>
      </c>
      <c r="S46" s="20">
        <v>4</v>
      </c>
      <c r="T46" s="19">
        <v>3</v>
      </c>
      <c r="U46" s="20">
        <v>8</v>
      </c>
      <c r="V46" s="19">
        <v>1</v>
      </c>
      <c r="W46" s="20">
        <v>4</v>
      </c>
      <c r="X46" s="19">
        <v>12</v>
      </c>
      <c r="Y46" s="20">
        <v>23</v>
      </c>
      <c r="Z46" s="19">
        <v>5</v>
      </c>
      <c r="AA46" s="20">
        <v>6</v>
      </c>
    </row>
    <row r="47" spans="1:27" ht="12.6" customHeight="1" x14ac:dyDescent="0.25">
      <c r="A47" s="7" t="s">
        <v>25</v>
      </c>
      <c r="B47" s="19">
        <v>228</v>
      </c>
      <c r="C47" s="20">
        <v>368</v>
      </c>
      <c r="D47" s="19">
        <v>269</v>
      </c>
      <c r="E47" s="20">
        <v>442</v>
      </c>
      <c r="F47" s="19">
        <v>302</v>
      </c>
      <c r="G47" s="20">
        <v>472</v>
      </c>
      <c r="H47" s="19">
        <v>346</v>
      </c>
      <c r="I47" s="20">
        <v>535</v>
      </c>
      <c r="J47" s="19">
        <v>352</v>
      </c>
      <c r="K47" s="20">
        <v>573</v>
      </c>
      <c r="L47" s="19">
        <v>343</v>
      </c>
      <c r="M47" s="20">
        <v>578</v>
      </c>
      <c r="N47" s="19">
        <v>326</v>
      </c>
      <c r="O47" s="20">
        <v>593</v>
      </c>
      <c r="P47" s="19">
        <v>344</v>
      </c>
      <c r="Q47" s="20">
        <v>596</v>
      </c>
      <c r="R47" s="19">
        <v>401</v>
      </c>
      <c r="S47" s="20">
        <v>627</v>
      </c>
      <c r="T47" s="19">
        <v>414</v>
      </c>
      <c r="U47" s="20">
        <v>628</v>
      </c>
      <c r="V47" s="19">
        <v>385</v>
      </c>
      <c r="W47" s="20">
        <v>583</v>
      </c>
      <c r="X47" s="19">
        <v>411</v>
      </c>
      <c r="Y47" s="20">
        <v>632</v>
      </c>
      <c r="Z47" s="19">
        <v>375</v>
      </c>
      <c r="AA47" s="20">
        <v>682</v>
      </c>
    </row>
    <row r="48" spans="1:27" ht="12.6" customHeight="1" x14ac:dyDescent="0.25">
      <c r="A48" s="7" t="s">
        <v>7</v>
      </c>
      <c r="B48" s="19">
        <v>193</v>
      </c>
      <c r="C48" s="20">
        <v>284</v>
      </c>
      <c r="D48" s="19">
        <v>182</v>
      </c>
      <c r="E48" s="20">
        <v>258</v>
      </c>
      <c r="F48" s="19">
        <v>163</v>
      </c>
      <c r="G48" s="20">
        <v>223</v>
      </c>
      <c r="H48" s="19">
        <v>168</v>
      </c>
      <c r="I48" s="20">
        <v>232</v>
      </c>
      <c r="J48" s="19">
        <v>137</v>
      </c>
      <c r="K48" s="20">
        <v>224</v>
      </c>
      <c r="L48" s="19">
        <v>174</v>
      </c>
      <c r="M48" s="20">
        <v>247</v>
      </c>
      <c r="N48" s="19">
        <v>152</v>
      </c>
      <c r="O48" s="20">
        <v>238</v>
      </c>
      <c r="P48" s="19">
        <v>201</v>
      </c>
      <c r="Q48" s="20">
        <v>275</v>
      </c>
      <c r="R48" s="19">
        <v>167</v>
      </c>
      <c r="S48" s="20">
        <v>248</v>
      </c>
      <c r="T48" s="19">
        <v>120</v>
      </c>
      <c r="U48" s="20">
        <v>162</v>
      </c>
      <c r="V48" s="19">
        <v>117</v>
      </c>
      <c r="W48" s="20">
        <v>160</v>
      </c>
      <c r="X48" s="19">
        <v>93</v>
      </c>
      <c r="Y48" s="20">
        <v>148</v>
      </c>
      <c r="Z48" s="19">
        <v>87</v>
      </c>
      <c r="AA48" s="20">
        <v>185</v>
      </c>
    </row>
    <row r="49" spans="1:27" ht="12.6" customHeight="1" x14ac:dyDescent="0.25">
      <c r="A49" s="7" t="s">
        <v>41</v>
      </c>
      <c r="B49" s="19"/>
      <c r="C49" s="20"/>
      <c r="D49" s="19"/>
      <c r="E49" s="20"/>
      <c r="F49" s="19"/>
      <c r="G49" s="20"/>
      <c r="H49" s="19"/>
      <c r="I49" s="20"/>
      <c r="J49" s="19"/>
      <c r="K49" s="20"/>
      <c r="L49" s="19">
        <v>0</v>
      </c>
      <c r="M49" s="20">
        <v>0</v>
      </c>
      <c r="N49" s="19">
        <v>0</v>
      </c>
      <c r="O49" s="20">
        <v>0</v>
      </c>
      <c r="P49" s="19">
        <v>0</v>
      </c>
      <c r="Q49" s="20">
        <v>0</v>
      </c>
      <c r="R49" s="19">
        <v>0</v>
      </c>
      <c r="S49" s="20">
        <v>0</v>
      </c>
      <c r="T49" s="19">
        <v>14</v>
      </c>
      <c r="U49" s="20">
        <v>47</v>
      </c>
      <c r="V49" s="19">
        <v>13</v>
      </c>
      <c r="W49" s="20">
        <v>37</v>
      </c>
      <c r="X49" s="19">
        <v>19</v>
      </c>
      <c r="Y49" s="20">
        <v>39</v>
      </c>
      <c r="Z49" s="19">
        <v>16</v>
      </c>
      <c r="AA49" s="20">
        <v>43</v>
      </c>
    </row>
    <row r="50" spans="1:27" ht="12.6" customHeight="1" x14ac:dyDescent="0.25">
      <c r="A50" s="38" t="s">
        <v>8</v>
      </c>
      <c r="B50" s="21">
        <f t="shared" ref="B50:K50" si="35">SUM(B46:B48)</f>
        <v>422</v>
      </c>
      <c r="C50" s="22">
        <f t="shared" si="35"/>
        <v>660</v>
      </c>
      <c r="D50" s="21">
        <f t="shared" si="35"/>
        <v>456</v>
      </c>
      <c r="E50" s="22">
        <f t="shared" si="35"/>
        <v>706</v>
      </c>
      <c r="F50" s="21">
        <f t="shared" si="35"/>
        <v>467</v>
      </c>
      <c r="G50" s="22">
        <f t="shared" si="35"/>
        <v>704</v>
      </c>
      <c r="H50" s="21">
        <f t="shared" si="35"/>
        <v>519</v>
      </c>
      <c r="I50" s="22">
        <f t="shared" si="35"/>
        <v>778</v>
      </c>
      <c r="J50" s="21">
        <f t="shared" si="35"/>
        <v>489</v>
      </c>
      <c r="K50" s="22">
        <f t="shared" si="35"/>
        <v>803</v>
      </c>
      <c r="L50" s="21">
        <f t="shared" ref="L50:U50" si="36">SUM(L46:L49)</f>
        <v>521</v>
      </c>
      <c r="M50" s="22">
        <f t="shared" si="36"/>
        <v>833</v>
      </c>
      <c r="N50" s="21">
        <f t="shared" si="36"/>
        <v>483</v>
      </c>
      <c r="O50" s="22">
        <f t="shared" si="36"/>
        <v>837</v>
      </c>
      <c r="P50" s="21">
        <f t="shared" si="36"/>
        <v>547</v>
      </c>
      <c r="Q50" s="22">
        <f t="shared" si="36"/>
        <v>876</v>
      </c>
      <c r="R50" s="21">
        <f t="shared" si="36"/>
        <v>574</v>
      </c>
      <c r="S50" s="22">
        <f t="shared" si="36"/>
        <v>879</v>
      </c>
      <c r="T50" s="21">
        <f t="shared" si="36"/>
        <v>551</v>
      </c>
      <c r="U50" s="22">
        <f t="shared" si="36"/>
        <v>845</v>
      </c>
      <c r="V50" s="21">
        <f t="shared" ref="V50" si="37">SUM(V46:V49)</f>
        <v>516</v>
      </c>
      <c r="W50" s="22">
        <f t="shared" ref="W50:X50" si="38">SUM(W46:W49)</f>
        <v>784</v>
      </c>
      <c r="X50" s="21">
        <f t="shared" si="38"/>
        <v>535</v>
      </c>
      <c r="Y50" s="22">
        <f t="shared" ref="Y50:Z50" si="39">SUM(Y46:Y49)</f>
        <v>842</v>
      </c>
      <c r="Z50" s="21">
        <f t="shared" si="39"/>
        <v>483</v>
      </c>
      <c r="AA50" s="22">
        <f t="shared" ref="AA50" si="40">SUM(AA46:AA49)</f>
        <v>916</v>
      </c>
    </row>
    <row r="51" spans="1:27" ht="12.6" customHeight="1" x14ac:dyDescent="0.25">
      <c r="A51" s="5"/>
      <c r="B51" s="19"/>
      <c r="C51" s="20"/>
      <c r="D51" s="19"/>
      <c r="E51" s="20"/>
      <c r="F51" s="19"/>
      <c r="G51" s="20"/>
      <c r="H51" s="19"/>
      <c r="I51" s="20"/>
      <c r="J51" s="19"/>
      <c r="K51" s="20"/>
      <c r="L51" s="19"/>
      <c r="M51" s="20"/>
      <c r="N51" s="19"/>
      <c r="O51" s="20"/>
      <c r="P51" s="19"/>
      <c r="Q51" s="20"/>
      <c r="R51" s="19"/>
      <c r="S51" s="20"/>
      <c r="T51" s="19"/>
      <c r="U51" s="20"/>
      <c r="V51" s="19"/>
      <c r="W51" s="20"/>
      <c r="X51" s="19"/>
      <c r="Y51" s="20"/>
      <c r="Z51" s="19"/>
      <c r="AA51" s="20"/>
    </row>
    <row r="52" spans="1:27" ht="15" customHeight="1" x14ac:dyDescent="0.25">
      <c r="A52" s="16" t="s">
        <v>17</v>
      </c>
      <c r="B52" s="24">
        <f t="shared" ref="B52:M52" si="41">B43+B50</f>
        <v>1742</v>
      </c>
      <c r="C52" s="25">
        <f t="shared" si="41"/>
        <v>1629</v>
      </c>
      <c r="D52" s="24">
        <f t="shared" si="41"/>
        <v>1754</v>
      </c>
      <c r="E52" s="25">
        <f t="shared" si="41"/>
        <v>1726</v>
      </c>
      <c r="F52" s="24">
        <f t="shared" si="41"/>
        <v>1779</v>
      </c>
      <c r="G52" s="25">
        <f t="shared" si="41"/>
        <v>1760</v>
      </c>
      <c r="H52" s="24">
        <f t="shared" si="41"/>
        <v>1920</v>
      </c>
      <c r="I52" s="25">
        <f t="shared" si="41"/>
        <v>1867</v>
      </c>
      <c r="J52" s="24">
        <f t="shared" si="41"/>
        <v>1954</v>
      </c>
      <c r="K52" s="25">
        <f t="shared" si="41"/>
        <v>1976</v>
      </c>
      <c r="L52" s="24">
        <f t="shared" si="41"/>
        <v>2008</v>
      </c>
      <c r="M52" s="25">
        <f t="shared" si="41"/>
        <v>2051</v>
      </c>
      <c r="N52" s="24">
        <f t="shared" ref="N52:O52" si="42">N43+N50</f>
        <v>2012</v>
      </c>
      <c r="O52" s="25">
        <f t="shared" si="42"/>
        <v>2069</v>
      </c>
      <c r="P52" s="24">
        <f t="shared" ref="P52:Q52" si="43">P43+P50</f>
        <v>2089</v>
      </c>
      <c r="Q52" s="25">
        <f t="shared" si="43"/>
        <v>2126</v>
      </c>
      <c r="R52" s="24">
        <f t="shared" ref="R52:S52" si="44">R43+R50</f>
        <v>2135</v>
      </c>
      <c r="S52" s="25">
        <f t="shared" si="44"/>
        <v>2160</v>
      </c>
      <c r="T52" s="24">
        <f t="shared" ref="T52:U52" si="45">T43+T50</f>
        <v>2161</v>
      </c>
      <c r="U52" s="25">
        <f t="shared" si="45"/>
        <v>2251</v>
      </c>
      <c r="V52" s="24">
        <f t="shared" ref="V52:W52" si="46">V43+V50</f>
        <v>2162</v>
      </c>
      <c r="W52" s="25">
        <f t="shared" si="46"/>
        <v>2200</v>
      </c>
      <c r="X52" s="24">
        <f t="shared" ref="X52:Y52" si="47">X43+X50</f>
        <v>2140</v>
      </c>
      <c r="Y52" s="25">
        <f t="shared" si="47"/>
        <v>2229</v>
      </c>
      <c r="Z52" s="24">
        <f t="shared" ref="Z52:AA52" si="48">Z43+Z50</f>
        <v>2119</v>
      </c>
      <c r="AA52" s="25">
        <f t="shared" si="48"/>
        <v>2274</v>
      </c>
    </row>
    <row r="53" spans="1:27" ht="12.6" customHeight="1" x14ac:dyDescent="0.25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</row>
    <row r="54" spans="1:27" ht="13.95" customHeight="1" x14ac:dyDescent="0.25">
      <c r="A54" s="29" t="s">
        <v>18</v>
      </c>
      <c r="B54" s="30">
        <f t="shared" ref="B54:M54" si="49">B29+B35+B52</f>
        <v>4310</v>
      </c>
      <c r="C54" s="31">
        <f t="shared" si="49"/>
        <v>4019</v>
      </c>
      <c r="D54" s="30">
        <f t="shared" si="49"/>
        <v>4295</v>
      </c>
      <c r="E54" s="31">
        <f t="shared" si="49"/>
        <v>4293</v>
      </c>
      <c r="F54" s="30">
        <f t="shared" si="49"/>
        <v>4389</v>
      </c>
      <c r="G54" s="31">
        <f t="shared" si="49"/>
        <v>4457</v>
      </c>
      <c r="H54" s="30">
        <f t="shared" si="49"/>
        <v>4639</v>
      </c>
      <c r="I54" s="31">
        <f t="shared" si="49"/>
        <v>4694</v>
      </c>
      <c r="J54" s="30">
        <f t="shared" si="49"/>
        <v>4754</v>
      </c>
      <c r="K54" s="31">
        <f t="shared" si="49"/>
        <v>4958</v>
      </c>
      <c r="L54" s="30">
        <f t="shared" si="49"/>
        <v>4844</v>
      </c>
      <c r="M54" s="31">
        <f t="shared" si="49"/>
        <v>5100</v>
      </c>
      <c r="N54" s="30">
        <f t="shared" ref="N54:O54" si="50">N29+N35+N52</f>
        <v>4927</v>
      </c>
      <c r="O54" s="31">
        <f t="shared" si="50"/>
        <v>5184</v>
      </c>
      <c r="P54" s="30">
        <f t="shared" ref="P54:Q54" si="51">P29+P35+P52</f>
        <v>5050</v>
      </c>
      <c r="Q54" s="31">
        <f t="shared" si="51"/>
        <v>5240</v>
      </c>
      <c r="R54" s="30">
        <f t="shared" ref="R54:S54" si="52">R29+R35+R52</f>
        <v>5155</v>
      </c>
      <c r="S54" s="31">
        <f t="shared" si="52"/>
        <v>5355</v>
      </c>
      <c r="T54" s="30">
        <f t="shared" ref="T54:U54" si="53">T29+T35+T52</f>
        <v>5342</v>
      </c>
      <c r="U54" s="31">
        <f t="shared" si="53"/>
        <v>5678</v>
      </c>
      <c r="V54" s="30">
        <f t="shared" ref="V54:W54" si="54">V29+V35+V52</f>
        <v>5434</v>
      </c>
      <c r="W54" s="31">
        <f t="shared" si="54"/>
        <v>5626</v>
      </c>
      <c r="X54" s="30">
        <f t="shared" ref="X54:Y54" si="55">X29+X35+X52</f>
        <v>5504</v>
      </c>
      <c r="Y54" s="31">
        <f t="shared" si="55"/>
        <v>5601</v>
      </c>
      <c r="Z54" s="30">
        <f t="shared" ref="Z54:AA54" si="56">Z29+Z35+Z52</f>
        <v>5516</v>
      </c>
      <c r="AA54" s="31">
        <f t="shared" si="56"/>
        <v>5693</v>
      </c>
    </row>
    <row r="55" spans="1:27" x14ac:dyDescent="0.25">
      <c r="A55" s="18" t="s">
        <v>26</v>
      </c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27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27" x14ac:dyDescent="0.25">
      <c r="P57" s="40"/>
      <c r="R57" s="40"/>
      <c r="T57" s="40"/>
      <c r="V57" s="40"/>
      <c r="X57" s="40"/>
      <c r="Z57" s="40"/>
    </row>
    <row r="88" spans="1:1" x14ac:dyDescent="0.25">
      <c r="A88" s="2"/>
    </row>
    <row r="89" spans="1:1" x14ac:dyDescent="0.25">
      <c r="A89" s="2"/>
    </row>
    <row r="95" spans="1:1" x14ac:dyDescent="0.25">
      <c r="A95" s="2"/>
    </row>
    <row r="96" spans="1:1" x14ac:dyDescent="0.25">
      <c r="A96" s="2"/>
    </row>
    <row r="100" spans="1:1" x14ac:dyDescent="0.25">
      <c r="A100" s="2"/>
    </row>
    <row r="101" spans="1:1" x14ac:dyDescent="0.25">
      <c r="A101" s="2"/>
    </row>
  </sheetData>
  <sheetProtection password="E516" sheet="1" objects="1" scenarios="1" formatCells="0" formatRows="0" insertColumns="0" insertRows="0" deleteColumns="0" deleteRows="0" sort="0"/>
  <mergeCells count="17">
    <mergeCell ref="Z4:AA4"/>
    <mergeCell ref="J4:K4"/>
    <mergeCell ref="H3:I3"/>
    <mergeCell ref="H4:I4"/>
    <mergeCell ref="F3:G3"/>
    <mergeCell ref="F4:G4"/>
    <mergeCell ref="X4:Y4"/>
    <mergeCell ref="V4:W4"/>
    <mergeCell ref="T4:U4"/>
    <mergeCell ref="D3:E3"/>
    <mergeCell ref="D4:E4"/>
    <mergeCell ref="B3:C3"/>
    <mergeCell ref="B4:C4"/>
    <mergeCell ref="R4:S4"/>
    <mergeCell ref="L4:M4"/>
    <mergeCell ref="N4:O4"/>
    <mergeCell ref="P4:Q4"/>
  </mergeCells>
  <phoneticPr fontId="0" type="noConversion"/>
  <pageMargins left="0.25" right="0.25" top="0.75" bottom="0.75" header="0.3" footer="0.3"/>
  <pageSetup scale="9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7" sqref="L27"/>
    </sheetView>
  </sheetViews>
  <sheetFormatPr defaultRowHeight="12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Enrollment</vt:lpstr>
      <vt:lpstr>Chart</vt:lpstr>
      <vt:lpstr>Enrollment!DECLARED_ETHNIC_ORIGIN</vt:lpstr>
      <vt:lpstr>Enrollment!Print_Area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Declared Ethnic Origin</dc:title>
  <dc:creator>University of Rochester</dc:creator>
  <cp:lastModifiedBy>KB</cp:lastModifiedBy>
  <cp:lastPrinted>2016-11-14T16:25:25Z</cp:lastPrinted>
  <dcterms:created xsi:type="dcterms:W3CDTF">1998-05-06T15:03:15Z</dcterms:created>
  <dcterms:modified xsi:type="dcterms:W3CDTF">2016-12-21T16:35:07Z</dcterms:modified>
</cp:coreProperties>
</file>