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085" yWindow="-15" windowWidth="10485" windowHeight="8070"/>
  </bookViews>
  <sheets>
    <sheet name="TT_DEPT_3YR" sheetId="1" r:id="rId1"/>
  </sheets>
  <definedNames>
    <definedName name="med">#REF!</definedName>
    <definedName name="non_med">#REF!</definedName>
    <definedName name="_xlnm.Print_Area" localSheetId="0">TT_DEPT_3YR!$A$1:$H$129</definedName>
  </definedNames>
  <calcPr calcId="145621"/>
</workbook>
</file>

<file path=xl/calcChain.xml><?xml version="1.0" encoding="utf-8"?>
<calcChain xmlns="http://schemas.openxmlformats.org/spreadsheetml/2006/main">
  <c r="G64" i="1" l="1"/>
  <c r="G65" i="1" s="1"/>
  <c r="H64" i="1"/>
  <c r="G26" i="1" l="1"/>
  <c r="H26" i="1"/>
  <c r="G36" i="1"/>
  <c r="G37" i="1" s="1"/>
  <c r="H36" i="1"/>
  <c r="G43" i="1"/>
  <c r="G47" i="1"/>
  <c r="G124" i="1"/>
  <c r="G115" i="1"/>
  <c r="H115" i="1"/>
  <c r="G27" i="1" l="1"/>
  <c r="G116" i="1"/>
  <c r="G126" i="1" l="1"/>
  <c r="G39" i="1"/>
  <c r="E124" i="1" l="1"/>
  <c r="C124" i="1"/>
  <c r="E47" i="1"/>
  <c r="C47" i="1"/>
  <c r="E43" i="1"/>
  <c r="C43" i="1"/>
  <c r="C64" i="1" l="1"/>
  <c r="D64" i="1"/>
  <c r="E64" i="1"/>
  <c r="F64" i="1"/>
  <c r="C36" i="1"/>
  <c r="D36" i="1"/>
  <c r="E36" i="1"/>
  <c r="F36" i="1"/>
  <c r="E26" i="1"/>
  <c r="C26" i="1"/>
  <c r="C65" i="1" l="1"/>
  <c r="E65" i="1"/>
  <c r="E37" i="1"/>
  <c r="C37" i="1"/>
  <c r="H121" i="1"/>
  <c r="F115" i="1"/>
  <c r="E115" i="1"/>
  <c r="F26" i="1"/>
  <c r="E27" i="1" s="1"/>
  <c r="E39" i="1" l="1"/>
  <c r="E116" i="1"/>
  <c r="E126" i="1" s="1"/>
  <c r="D115" i="1"/>
  <c r="C115" i="1"/>
  <c r="D26" i="1"/>
  <c r="C27" i="1" s="1"/>
  <c r="C39" i="1" s="1"/>
  <c r="C116" i="1" l="1"/>
  <c r="C126" i="1" s="1"/>
</calcChain>
</file>

<file path=xl/sharedStrings.xml><?xml version="1.0" encoding="utf-8"?>
<sst xmlns="http://schemas.openxmlformats.org/spreadsheetml/2006/main" count="162" uniqueCount="112">
  <si>
    <t>UNIVERSITY OF ROCHESTER</t>
  </si>
  <si>
    <t>Full-time Tenure-track Faculty</t>
  </si>
  <si>
    <t>SCHOOL AND DEPARTMENT</t>
  </si>
  <si>
    <t>Anthropology</t>
  </si>
  <si>
    <t>Art &amp; Art History</t>
  </si>
  <si>
    <t>Biology</t>
  </si>
  <si>
    <t>Chemistry</t>
  </si>
  <si>
    <t>Economics</t>
  </si>
  <si>
    <t>English</t>
  </si>
  <si>
    <t>History</t>
  </si>
  <si>
    <t>Linguistics</t>
  </si>
  <si>
    <t>Mathematics</t>
  </si>
  <si>
    <t>Modern Languages &amp; Cultures</t>
  </si>
  <si>
    <t>Music</t>
  </si>
  <si>
    <t>Philosophy</t>
  </si>
  <si>
    <t>Political Science</t>
  </si>
  <si>
    <t>Religion &amp; Classics</t>
  </si>
  <si>
    <t>Biomedical Engineering</t>
  </si>
  <si>
    <t>Chemical Engineering</t>
  </si>
  <si>
    <t>Electrical &amp; Computer Engineering</t>
  </si>
  <si>
    <t>Mechanical Engineering</t>
  </si>
  <si>
    <t>Optics</t>
  </si>
  <si>
    <t>Eastman School of Music</t>
  </si>
  <si>
    <t>Composition</t>
  </si>
  <si>
    <t>Humanities</t>
  </si>
  <si>
    <t>Music Education</t>
  </si>
  <si>
    <t>Musicology</t>
  </si>
  <si>
    <t>Opera</t>
  </si>
  <si>
    <t>Organ</t>
  </si>
  <si>
    <t xml:space="preserve">Piano </t>
  </si>
  <si>
    <t>Strings</t>
  </si>
  <si>
    <t>Theory</t>
  </si>
  <si>
    <t>Voice</t>
  </si>
  <si>
    <t>Woodwind, Brass, Percussion</t>
  </si>
  <si>
    <t>Tenured</t>
  </si>
  <si>
    <t>On-track</t>
  </si>
  <si>
    <t>Prof &amp;</t>
  </si>
  <si>
    <t xml:space="preserve">All </t>
  </si>
  <si>
    <t>Assoc</t>
  </si>
  <si>
    <t>Eligible</t>
  </si>
  <si>
    <t xml:space="preserve">Prof </t>
  </si>
  <si>
    <t>Ranks</t>
  </si>
  <si>
    <t>Anesthesiology</t>
  </si>
  <si>
    <t>Biomedical Genetics</t>
  </si>
  <si>
    <t>Biostatistics &amp; Computational Biology</t>
  </si>
  <si>
    <t>Ctr for Musculoskeletal Research</t>
  </si>
  <si>
    <t>Ctr for Oral Biology</t>
  </si>
  <si>
    <t>Ctr for Pediatric Biomedical Research</t>
  </si>
  <si>
    <t>Ctr for Translational Neuromedicine</t>
  </si>
  <si>
    <t>Ctr for Vaccine Biology &amp; Immunology</t>
  </si>
  <si>
    <t>Dentistry</t>
  </si>
  <si>
    <t>Dermatology</t>
  </si>
  <si>
    <t>Emergency Medicine</t>
  </si>
  <si>
    <t>Environmental Medicine</t>
  </si>
  <si>
    <t>Family Medicine</t>
  </si>
  <si>
    <t>Imaging Sciences</t>
  </si>
  <si>
    <t>Medicine</t>
  </si>
  <si>
    <t>Microbiology &amp; Immunology</t>
  </si>
  <si>
    <t>Neurology</t>
  </si>
  <si>
    <t>Neurosurgery</t>
  </si>
  <si>
    <t>Obstetrics &amp; Gynecology</t>
  </si>
  <si>
    <t>Ophthalmology</t>
  </si>
  <si>
    <t>Otolaryngology</t>
  </si>
  <si>
    <t>Pathology &amp; Laboratory Medicine</t>
  </si>
  <si>
    <t>Pediatrics</t>
  </si>
  <si>
    <t>Pharmacology &amp; Physiology</t>
  </si>
  <si>
    <t>Psychiatry</t>
  </si>
  <si>
    <t>Radiation Oncology</t>
  </si>
  <si>
    <t>Surgery</t>
  </si>
  <si>
    <t>Urology</t>
  </si>
  <si>
    <t>Subtotal</t>
  </si>
  <si>
    <t xml:space="preserve">  Medicine &amp; Dentistry Subtotal</t>
  </si>
  <si>
    <t>Professors and Associate Professors in Option C-T:</t>
  </si>
  <si>
    <t>Professional Service Faculty:</t>
  </si>
  <si>
    <t>Service Faculty:</t>
  </si>
  <si>
    <t>Research Track Faculty:</t>
  </si>
  <si>
    <t xml:space="preserve">     Eastman School of Music Subtotal</t>
  </si>
  <si>
    <t>University Total</t>
  </si>
  <si>
    <t>Hajim School of Engineering &amp; Applied Sciences</t>
  </si>
  <si>
    <t>Conducting &amp; Ensembles</t>
  </si>
  <si>
    <t>Jazz &amp; Contemporary Media</t>
  </si>
  <si>
    <t>Additional SMD faculty not included in tenure count:</t>
  </si>
  <si>
    <t>Orthopaedics</t>
  </si>
  <si>
    <t>Physical Medicine &amp; Rehabilitation</t>
  </si>
  <si>
    <t>Ctr for Human Experimental Therapeutics</t>
  </si>
  <si>
    <t>Ctr for Neural Development &amp; Disease</t>
  </si>
  <si>
    <r>
      <t>Computer Science</t>
    </r>
    <r>
      <rPr>
        <sz val="8"/>
        <rFont val="Arial"/>
        <family val="2"/>
      </rPr>
      <t xml:space="preserve"> </t>
    </r>
  </si>
  <si>
    <t>School of Arts &amp; Sciences</t>
  </si>
  <si>
    <t>Arts, Sciences, &amp; Engineering</t>
  </si>
  <si>
    <t>Arts, Sciences, &amp; Engineering Subtotal</t>
  </si>
  <si>
    <t>Biochemistry &amp; Biophysics</t>
  </si>
  <si>
    <t>Brain &amp; Cognitive Science</t>
  </si>
  <si>
    <t>Clinical &amp; Social Psychology</t>
  </si>
  <si>
    <t>Earth &amp; Environmental Sciences</t>
  </si>
  <si>
    <t>Physics &amp; Astronomy</t>
  </si>
  <si>
    <t xml:space="preserve"> Sources: Fall staff extract from PeopleSoft</t>
  </si>
  <si>
    <t>School of Medicine and Dentistry</t>
  </si>
  <si>
    <t>Warner Graduate School of</t>
  </si>
  <si>
    <t>Medical Humanities &amp; Bioethics</t>
  </si>
  <si>
    <t>Clinical and Translational Science Institute</t>
  </si>
  <si>
    <t>2014-15</t>
  </si>
  <si>
    <t>2015-16</t>
  </si>
  <si>
    <t>Arts &amp; Sciences Subtotal</t>
  </si>
  <si>
    <t>Engineering &amp; Applied Sciences Subtotal</t>
  </si>
  <si>
    <r>
      <t xml:space="preserve">Simon School of Business                                           </t>
    </r>
    <r>
      <rPr>
        <i/>
        <sz val="9"/>
        <rFont val="Arial"/>
        <family val="2"/>
      </rPr>
      <t>Subtotal</t>
    </r>
  </si>
  <si>
    <t>Neuroscience (formerly Neurobiology &amp; Anatomy)</t>
  </si>
  <si>
    <t>Public Health Services</t>
  </si>
  <si>
    <t>Aab Cardiovascular Research Institute</t>
  </si>
  <si>
    <t xml:space="preserve">  Education and Human Development</t>
  </si>
  <si>
    <t>School of Nursing</t>
  </si>
  <si>
    <t>2016-17</t>
  </si>
  <si>
    <t>Comparative Medicine (formerly Laboratory Animal Medicine)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</si>
</sst>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02">
    <xf numFmtId="0" fontId="0" fillId="0" borderId="0" xfId="0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41" fontId="7" fillId="0" borderId="1" xfId="1" applyNumberFormat="1" applyFont="1" applyBorder="1"/>
    <xf numFmtId="0" fontId="7" fillId="0" borderId="0" xfId="1" applyFont="1" applyBorder="1" applyAlignment="1">
      <alignment horizontal="left" vertical="center"/>
    </xf>
    <xf numFmtId="41" fontId="7" fillId="0" borderId="0" xfId="1" applyNumberFormat="1" applyFont="1" applyBorder="1"/>
    <xf numFmtId="0" fontId="7" fillId="0" borderId="0" xfId="1" quotePrefix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41" fontId="7" fillId="0" borderId="2" xfId="1" applyNumberFormat="1" applyFont="1" applyBorder="1"/>
    <xf numFmtId="41" fontId="5" fillId="0" borderId="0" xfId="1" applyNumberFormat="1" applyFont="1" applyBorder="1"/>
    <xf numFmtId="0" fontId="5" fillId="0" borderId="0" xfId="1" applyFont="1" applyBorder="1"/>
    <xf numFmtId="0" fontId="5" fillId="0" borderId="0" xfId="1" applyFont="1" applyAlignment="1">
      <alignment vertical="center"/>
    </xf>
    <xf numFmtId="41" fontId="1" fillId="0" borderId="0" xfId="1" applyNumberFormat="1"/>
    <xf numFmtId="0" fontId="5" fillId="0" borderId="0" xfId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12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right"/>
    </xf>
    <xf numFmtId="41" fontId="7" fillId="0" borderId="5" xfId="1" applyNumberFormat="1" applyFont="1" applyBorder="1" applyAlignment="1">
      <alignment vertical="center"/>
    </xf>
    <xf numFmtId="41" fontId="7" fillId="0" borderId="6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7" xfId="1" applyNumberFormat="1" applyFont="1" applyBorder="1"/>
    <xf numFmtId="41" fontId="7" fillId="0" borderId="8" xfId="1" applyNumberFormat="1" applyFont="1" applyBorder="1"/>
    <xf numFmtId="41" fontId="7" fillId="0" borderId="9" xfId="1" applyNumberFormat="1" applyFont="1" applyBorder="1" applyAlignment="1">
      <alignment vertical="center"/>
    </xf>
    <xf numFmtId="41" fontId="7" fillId="0" borderId="10" xfId="1" applyNumberFormat="1" applyFont="1" applyBorder="1" applyAlignment="1">
      <alignment vertical="center"/>
    </xf>
    <xf numFmtId="41" fontId="7" fillId="0" borderId="8" xfId="1" applyNumberFormat="1" applyFont="1" applyBorder="1" applyAlignment="1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1" applyFont="1"/>
    <xf numFmtId="0" fontId="15" fillId="0" borderId="0" xfId="1" applyFont="1" applyBorder="1" applyAlignment="1">
      <alignment horizontal="right" vertical="center"/>
    </xf>
    <xf numFmtId="0" fontId="16" fillId="0" borderId="11" xfId="1" applyFont="1" applyBorder="1" applyAlignment="1">
      <alignment horizontal="left" vertical="center"/>
    </xf>
    <xf numFmtId="0" fontId="15" fillId="0" borderId="1" xfId="1" applyFont="1" applyBorder="1" applyAlignment="1">
      <alignment horizontal="right" vertical="center"/>
    </xf>
    <xf numFmtId="0" fontId="2" fillId="2" borderId="0" xfId="1" applyFont="1" applyFill="1"/>
    <xf numFmtId="0" fontId="1" fillId="2" borderId="0" xfId="1" applyFill="1"/>
    <xf numFmtId="0" fontId="11" fillId="2" borderId="0" xfId="1" applyFont="1" applyFill="1"/>
    <xf numFmtId="0" fontId="1" fillId="2" borderId="12" xfId="1" applyFill="1" applyBorder="1"/>
    <xf numFmtId="0" fontId="2" fillId="2" borderId="12" xfId="1" applyFont="1" applyFill="1" applyBorder="1"/>
    <xf numFmtId="0" fontId="3" fillId="0" borderId="11" xfId="1" quotePrefix="1" applyFont="1" applyFill="1" applyBorder="1" applyAlignment="1">
      <alignment horizontal="right" vertical="center"/>
    </xf>
    <xf numFmtId="0" fontId="1" fillId="0" borderId="11" xfId="1" applyFill="1" applyBorder="1"/>
    <xf numFmtId="0" fontId="1" fillId="0" borderId="11" xfId="1" applyBorder="1"/>
    <xf numFmtId="0" fontId="17" fillId="0" borderId="0" xfId="1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" fillId="0" borderId="17" xfId="1" applyBorder="1"/>
    <xf numFmtId="0" fontId="5" fillId="0" borderId="17" xfId="1" applyFont="1" applyBorder="1" applyAlignment="1">
      <alignment vertical="center"/>
    </xf>
    <xf numFmtId="41" fontId="5" fillId="0" borderId="17" xfId="1" applyNumberFormat="1" applyFont="1" applyBorder="1"/>
    <xf numFmtId="41" fontId="5" fillId="0" borderId="17" xfId="1" applyNumberFormat="1" applyFont="1" applyBorder="1" applyAlignment="1">
      <alignment vertical="center"/>
    </xf>
    <xf numFmtId="0" fontId="9" fillId="0" borderId="17" xfId="1" applyFont="1" applyBorder="1" applyAlignment="1">
      <alignment horizontal="right" vertical="center"/>
    </xf>
    <xf numFmtId="0" fontId="1" fillId="0" borderId="0" xfId="1" applyBorder="1"/>
    <xf numFmtId="41" fontId="10" fillId="0" borderId="0" xfId="1" applyNumberFormat="1" applyFont="1" applyAlignment="1">
      <alignment horizontal="left"/>
    </xf>
    <xf numFmtId="41" fontId="7" fillId="0" borderId="7" xfId="1" applyNumberFormat="1" applyFont="1" applyFill="1" applyBorder="1" applyAlignment="1">
      <alignment vertical="center"/>
    </xf>
    <xf numFmtId="0" fontId="18" fillId="2" borderId="0" xfId="1" applyFont="1" applyFill="1" applyAlignment="1">
      <alignment horizontal="center"/>
    </xf>
    <xf numFmtId="41" fontId="7" fillId="0" borderId="9" xfId="1" applyNumberFormat="1" applyFont="1" applyFill="1" applyBorder="1" applyAlignment="1">
      <alignment vertical="center"/>
    </xf>
    <xf numFmtId="41" fontId="15" fillId="0" borderId="14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left"/>
    </xf>
    <xf numFmtId="41" fontId="14" fillId="0" borderId="0" xfId="1" applyNumberFormat="1" applyFont="1" applyFill="1" applyAlignment="1">
      <alignment horizontal="left"/>
    </xf>
    <xf numFmtId="41" fontId="14" fillId="0" borderId="0" xfId="1" quotePrefix="1" applyNumberFormat="1" applyFont="1" applyFill="1" applyAlignment="1">
      <alignment horizontal="left"/>
    </xf>
    <xf numFmtId="41" fontId="14" fillId="0" borderId="2" xfId="1" applyNumberFormat="1" applyFont="1" applyFill="1" applyBorder="1" applyAlignment="1">
      <alignment horizontal="left"/>
    </xf>
    <xf numFmtId="41" fontId="7" fillId="0" borderId="10" xfId="1" applyNumberFormat="1" applyFont="1" applyFill="1" applyBorder="1" applyAlignment="1">
      <alignment vertical="center"/>
    </xf>
    <xf numFmtId="41" fontId="15" fillId="0" borderId="19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/>
    </xf>
    <xf numFmtId="0" fontId="14" fillId="0" borderId="0" xfId="1" applyFont="1" applyFill="1" applyAlignment="1">
      <alignment horizontal="right"/>
    </xf>
    <xf numFmtId="0" fontId="14" fillId="0" borderId="2" xfId="1" applyFont="1" applyFill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41" fontId="7" fillId="0" borderId="5" xfId="1" applyNumberFormat="1" applyFont="1" applyBorder="1"/>
    <xf numFmtId="41" fontId="7" fillId="0" borderId="6" xfId="1" applyNumberFormat="1" applyFont="1" applyBorder="1"/>
    <xf numFmtId="41" fontId="7" fillId="0" borderId="10" xfId="1" applyNumberFormat="1" applyFont="1" applyBorder="1"/>
    <xf numFmtId="41" fontId="7" fillId="0" borderId="9" xfId="1" applyNumberFormat="1" applyFont="1" applyBorder="1"/>
    <xf numFmtId="41" fontId="3" fillId="0" borderId="13" xfId="1" applyNumberFormat="1" applyFont="1" applyBorder="1"/>
    <xf numFmtId="41" fontId="20" fillId="0" borderId="8" xfId="1" applyNumberFormat="1" applyFont="1" applyBorder="1"/>
    <xf numFmtId="41" fontId="20" fillId="0" borderId="7" xfId="1" applyNumberFormat="1" applyFont="1" applyBorder="1"/>
    <xf numFmtId="0" fontId="3" fillId="0" borderId="0" xfId="1" applyFont="1" applyAlignment="1">
      <alignment horizontal="right" vertical="center"/>
    </xf>
    <xf numFmtId="41" fontId="15" fillId="0" borderId="19" xfId="1" applyNumberFormat="1" applyFont="1" applyBorder="1" applyAlignment="1">
      <alignment vertical="center"/>
    </xf>
    <xf numFmtId="41" fontId="7" fillId="0" borderId="19" xfId="1" applyNumberFormat="1" applyFont="1" applyBorder="1" applyAlignment="1">
      <alignment vertical="center"/>
    </xf>
    <xf numFmtId="41" fontId="7" fillId="0" borderId="13" xfId="1" applyNumberFormat="1" applyFont="1" applyBorder="1" applyAlignment="1">
      <alignment vertical="center"/>
    </xf>
    <xf numFmtId="41" fontId="3" fillId="0" borderId="19" xfId="1" applyNumberFormat="1" applyFont="1" applyBorder="1"/>
    <xf numFmtId="41" fontId="7" fillId="0" borderId="6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vertical="center"/>
    </xf>
    <xf numFmtId="41" fontId="7" fillId="0" borderId="8" xfId="1" applyNumberFormat="1" applyFont="1" applyFill="1" applyBorder="1"/>
    <xf numFmtId="41" fontId="7" fillId="0" borderId="7" xfId="1" applyNumberFormat="1" applyFont="1" applyFill="1" applyBorder="1"/>
    <xf numFmtId="0" fontId="7" fillId="0" borderId="0" xfId="1" applyFont="1" applyFill="1" applyBorder="1" applyAlignment="1">
      <alignment horizontal="left" vertical="center"/>
    </xf>
    <xf numFmtId="0" fontId="3" fillId="0" borderId="16" xfId="1" applyNumberFormat="1" applyFont="1" applyFill="1" applyBorder="1" applyAlignment="1">
      <alignment horizontal="center" vertical="center"/>
    </xf>
    <xf numFmtId="3" fontId="16" fillId="3" borderId="18" xfId="1" applyNumberFormat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horizontal="center" vertical="center"/>
    </xf>
    <xf numFmtId="16" fontId="1" fillId="2" borderId="12" xfId="1" applyNumberFormat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3" fillId="2" borderId="15" xfId="0" quotePrefix="1" applyFont="1" applyFill="1" applyBorder="1" applyAlignment="1">
      <alignment horizontal="center" vertical="center"/>
    </xf>
    <xf numFmtId="37" fontId="3" fillId="0" borderId="16" xfId="1" applyNumberFormat="1" applyFont="1" applyBorder="1" applyAlignment="1">
      <alignment horizontal="center" vertical="center"/>
    </xf>
    <xf numFmtId="37" fontId="3" fillId="0" borderId="14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2" borderId="15" xfId="1" quotePrefix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AC10Y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H129"/>
  <sheetViews>
    <sheetView showGridLines="0" tabSelected="1" zoomScaleNormal="100" workbookViewId="0"/>
  </sheetViews>
  <sheetFormatPr defaultRowHeight="12.75" x14ac:dyDescent="0.2"/>
  <cols>
    <col min="1" max="1" width="1.5703125" customWidth="1"/>
    <col min="2" max="2" width="54.28515625" customWidth="1"/>
    <col min="3" max="8" width="7.7109375" customWidth="1"/>
  </cols>
  <sheetData>
    <row r="1" spans="1:8" ht="15.75" x14ac:dyDescent="0.25">
      <c r="A1" s="38" t="s">
        <v>0</v>
      </c>
      <c r="B1" s="39"/>
      <c r="C1" s="57"/>
      <c r="D1" s="57"/>
      <c r="E1" s="57"/>
      <c r="F1" s="57"/>
      <c r="G1" s="57"/>
      <c r="H1" s="57"/>
    </row>
    <row r="2" spans="1:8" ht="16.5" thickBot="1" x14ac:dyDescent="0.3">
      <c r="A2" s="42" t="s">
        <v>1</v>
      </c>
      <c r="B2" s="41"/>
      <c r="C2" s="95"/>
      <c r="D2" s="96"/>
      <c r="E2" s="95"/>
      <c r="F2" s="96"/>
      <c r="G2" s="95"/>
      <c r="H2" s="96"/>
    </row>
    <row r="3" spans="1:8" ht="13.5" thickTop="1" x14ac:dyDescent="0.2">
      <c r="A3" s="1" t="s">
        <v>2</v>
      </c>
      <c r="B3" s="43"/>
      <c r="C3" s="101" t="s">
        <v>100</v>
      </c>
      <c r="D3" s="101"/>
      <c r="E3" s="97" t="s">
        <v>101</v>
      </c>
      <c r="F3" s="97"/>
      <c r="G3" s="97" t="s">
        <v>110</v>
      </c>
      <c r="H3" s="97"/>
    </row>
    <row r="4" spans="1:8" x14ac:dyDescent="0.2">
      <c r="B4" s="2"/>
      <c r="C4" s="20" t="s">
        <v>34</v>
      </c>
      <c r="D4" s="20" t="s">
        <v>35</v>
      </c>
      <c r="E4" s="20" t="s">
        <v>34</v>
      </c>
      <c r="F4" s="20" t="s">
        <v>35</v>
      </c>
      <c r="G4" s="20" t="s">
        <v>34</v>
      </c>
      <c r="H4" s="20" t="s">
        <v>35</v>
      </c>
    </row>
    <row r="5" spans="1:8" x14ac:dyDescent="0.2">
      <c r="A5" s="4" t="s">
        <v>88</v>
      </c>
      <c r="C5" s="21" t="s">
        <v>36</v>
      </c>
      <c r="D5" s="21" t="s">
        <v>37</v>
      </c>
      <c r="E5" s="21" t="s">
        <v>36</v>
      </c>
      <c r="F5" s="21" t="s">
        <v>37</v>
      </c>
      <c r="G5" s="21" t="s">
        <v>36</v>
      </c>
      <c r="H5" s="21" t="s">
        <v>37</v>
      </c>
    </row>
    <row r="6" spans="1:8" x14ac:dyDescent="0.2">
      <c r="A6" s="2"/>
      <c r="B6" s="46" t="s">
        <v>87</v>
      </c>
      <c r="C6" s="22" t="s">
        <v>38</v>
      </c>
      <c r="D6" s="22" t="s">
        <v>39</v>
      </c>
      <c r="E6" s="22" t="s">
        <v>38</v>
      </c>
      <c r="F6" s="22" t="s">
        <v>39</v>
      </c>
      <c r="G6" s="22" t="s">
        <v>38</v>
      </c>
      <c r="H6" s="22" t="s">
        <v>39</v>
      </c>
    </row>
    <row r="7" spans="1:8" x14ac:dyDescent="0.2">
      <c r="A7" s="2"/>
      <c r="B7" s="46"/>
      <c r="C7" s="22" t="s">
        <v>40</v>
      </c>
      <c r="D7" s="22" t="s">
        <v>41</v>
      </c>
      <c r="E7" s="22" t="s">
        <v>40</v>
      </c>
      <c r="F7" s="22" t="s">
        <v>41</v>
      </c>
      <c r="G7" s="22" t="s">
        <v>40</v>
      </c>
      <c r="H7" s="22" t="s">
        <v>41</v>
      </c>
    </row>
    <row r="8" spans="1:8" ht="12" customHeight="1" x14ac:dyDescent="0.2">
      <c r="A8" s="2"/>
      <c r="B8" s="6" t="s">
        <v>3</v>
      </c>
      <c r="C8" s="75">
        <v>5</v>
      </c>
      <c r="D8" s="76">
        <v>3</v>
      </c>
      <c r="E8" s="75">
        <v>5</v>
      </c>
      <c r="F8" s="76">
        <v>3</v>
      </c>
      <c r="G8" s="75">
        <v>5</v>
      </c>
      <c r="H8" s="76">
        <v>4</v>
      </c>
    </row>
    <row r="9" spans="1:8" ht="12" customHeight="1" x14ac:dyDescent="0.2">
      <c r="A9" s="2"/>
      <c r="B9" s="8" t="s">
        <v>4</v>
      </c>
      <c r="C9" s="28">
        <v>9</v>
      </c>
      <c r="D9" s="27">
        <v>3</v>
      </c>
      <c r="E9" s="28">
        <v>8</v>
      </c>
      <c r="F9" s="27">
        <v>3</v>
      </c>
      <c r="G9" s="28">
        <v>9</v>
      </c>
      <c r="H9" s="27">
        <v>2</v>
      </c>
    </row>
    <row r="10" spans="1:8" ht="12" customHeight="1" x14ac:dyDescent="0.2">
      <c r="A10" s="2"/>
      <c r="B10" s="8" t="s">
        <v>5</v>
      </c>
      <c r="C10" s="89">
        <v>15</v>
      </c>
      <c r="D10" s="90">
        <v>6</v>
      </c>
      <c r="E10" s="28">
        <v>15</v>
      </c>
      <c r="F10" s="27">
        <v>6</v>
      </c>
      <c r="G10" s="28">
        <v>15</v>
      </c>
      <c r="H10" s="27">
        <v>6</v>
      </c>
    </row>
    <row r="11" spans="1:8" ht="12" customHeight="1" x14ac:dyDescent="0.2">
      <c r="A11" s="2"/>
      <c r="B11" s="10" t="s">
        <v>91</v>
      </c>
      <c r="C11" s="28">
        <v>10</v>
      </c>
      <c r="D11" s="27">
        <v>8</v>
      </c>
      <c r="E11" s="28">
        <v>9</v>
      </c>
      <c r="F11" s="27">
        <v>9</v>
      </c>
      <c r="G11" s="28">
        <v>9</v>
      </c>
      <c r="H11" s="27">
        <v>7</v>
      </c>
    </row>
    <row r="12" spans="1:8" ht="12" customHeight="1" x14ac:dyDescent="0.2">
      <c r="A12" s="2"/>
      <c r="B12" s="11" t="s">
        <v>6</v>
      </c>
      <c r="C12" s="77">
        <v>16</v>
      </c>
      <c r="D12" s="78">
        <v>2</v>
      </c>
      <c r="E12" s="77">
        <v>15</v>
      </c>
      <c r="F12" s="78">
        <v>3</v>
      </c>
      <c r="G12" s="77">
        <v>15</v>
      </c>
      <c r="H12" s="78">
        <v>5</v>
      </c>
    </row>
    <row r="13" spans="1:8" ht="12" customHeight="1" x14ac:dyDescent="0.2">
      <c r="A13" s="2"/>
      <c r="B13" s="10" t="s">
        <v>92</v>
      </c>
      <c r="C13" s="80">
        <v>9</v>
      </c>
      <c r="D13" s="81">
        <v>4</v>
      </c>
      <c r="E13" s="28">
        <v>10</v>
      </c>
      <c r="F13" s="27">
        <v>4</v>
      </c>
      <c r="G13" s="28">
        <v>9</v>
      </c>
      <c r="H13" s="27">
        <v>3</v>
      </c>
    </row>
    <row r="14" spans="1:8" ht="12" customHeight="1" x14ac:dyDescent="0.2">
      <c r="A14" s="2"/>
      <c r="B14" s="8" t="s">
        <v>93</v>
      </c>
      <c r="C14" s="28">
        <v>5</v>
      </c>
      <c r="D14" s="27">
        <v>3</v>
      </c>
      <c r="E14" s="28">
        <v>6</v>
      </c>
      <c r="F14" s="27">
        <v>2</v>
      </c>
      <c r="G14" s="28">
        <v>6</v>
      </c>
      <c r="H14" s="27">
        <v>5</v>
      </c>
    </row>
    <row r="15" spans="1:8" ht="12" customHeight="1" x14ac:dyDescent="0.2">
      <c r="A15" s="2"/>
      <c r="B15" s="8" t="s">
        <v>7</v>
      </c>
      <c r="C15" s="28">
        <v>8</v>
      </c>
      <c r="D15" s="27">
        <v>11</v>
      </c>
      <c r="E15" s="28">
        <v>10</v>
      </c>
      <c r="F15" s="27">
        <v>8</v>
      </c>
      <c r="G15" s="28">
        <v>10</v>
      </c>
      <c r="H15" s="27">
        <v>7</v>
      </c>
    </row>
    <row r="16" spans="1:8" ht="12" customHeight="1" x14ac:dyDescent="0.2">
      <c r="A16" s="2"/>
      <c r="B16" s="11" t="s">
        <v>8</v>
      </c>
      <c r="C16" s="77">
        <v>16</v>
      </c>
      <c r="D16" s="78">
        <v>3</v>
      </c>
      <c r="E16" s="77">
        <v>18</v>
      </c>
      <c r="F16" s="78">
        <v>2</v>
      </c>
      <c r="G16" s="77">
        <v>17</v>
      </c>
      <c r="H16" s="78">
        <v>4</v>
      </c>
    </row>
    <row r="17" spans="1:8" ht="12" customHeight="1" x14ac:dyDescent="0.2">
      <c r="A17" s="2"/>
      <c r="B17" s="8" t="s">
        <v>9</v>
      </c>
      <c r="C17" s="28">
        <v>13</v>
      </c>
      <c r="D17" s="27">
        <v>5</v>
      </c>
      <c r="E17" s="28">
        <v>14</v>
      </c>
      <c r="F17" s="27">
        <v>4</v>
      </c>
      <c r="G17" s="28">
        <v>14</v>
      </c>
      <c r="H17" s="27">
        <v>5</v>
      </c>
    </row>
    <row r="18" spans="1:8" ht="12" customHeight="1" x14ac:dyDescent="0.2">
      <c r="A18" s="2"/>
      <c r="B18" s="8" t="s">
        <v>10</v>
      </c>
      <c r="C18" s="28">
        <v>3</v>
      </c>
      <c r="D18" s="27">
        <v>1</v>
      </c>
      <c r="E18" s="28">
        <v>3</v>
      </c>
      <c r="F18" s="27">
        <v>1</v>
      </c>
      <c r="G18" s="28">
        <v>3</v>
      </c>
      <c r="H18" s="27">
        <v>1</v>
      </c>
    </row>
    <row r="19" spans="1:8" ht="12" customHeight="1" x14ac:dyDescent="0.2">
      <c r="A19" s="2"/>
      <c r="B19" s="8" t="s">
        <v>11</v>
      </c>
      <c r="C19" s="28">
        <v>17</v>
      </c>
      <c r="D19" s="27">
        <v>2</v>
      </c>
      <c r="E19" s="28">
        <v>17</v>
      </c>
      <c r="F19" s="27">
        <v>5</v>
      </c>
      <c r="G19" s="28">
        <v>18</v>
      </c>
      <c r="H19" s="27">
        <v>3</v>
      </c>
    </row>
    <row r="20" spans="1:8" ht="12" customHeight="1" x14ac:dyDescent="0.2">
      <c r="A20" s="2"/>
      <c r="B20" s="8" t="s">
        <v>12</v>
      </c>
      <c r="C20" s="28">
        <v>13</v>
      </c>
      <c r="D20" s="27">
        <v>2</v>
      </c>
      <c r="E20" s="28">
        <v>13</v>
      </c>
      <c r="F20" s="27">
        <v>1</v>
      </c>
      <c r="G20" s="28">
        <v>13</v>
      </c>
      <c r="H20" s="27">
        <v>2</v>
      </c>
    </row>
    <row r="21" spans="1:8" ht="12" customHeight="1" x14ac:dyDescent="0.2">
      <c r="A21" s="2"/>
      <c r="B21" s="11" t="s">
        <v>13</v>
      </c>
      <c r="C21" s="77">
        <v>4</v>
      </c>
      <c r="D21" s="78">
        <v>2</v>
      </c>
      <c r="E21" s="77">
        <v>4</v>
      </c>
      <c r="F21" s="78">
        <v>2</v>
      </c>
      <c r="G21" s="77">
        <v>4</v>
      </c>
      <c r="H21" s="78">
        <v>2</v>
      </c>
    </row>
    <row r="22" spans="1:8" ht="12" customHeight="1" x14ac:dyDescent="0.2">
      <c r="A22" s="2"/>
      <c r="B22" s="8" t="s">
        <v>14</v>
      </c>
      <c r="C22" s="28">
        <v>6</v>
      </c>
      <c r="D22" s="27">
        <v>2</v>
      </c>
      <c r="E22" s="28">
        <v>5</v>
      </c>
      <c r="F22" s="27">
        <v>4</v>
      </c>
      <c r="G22" s="28">
        <v>6</v>
      </c>
      <c r="H22" s="27">
        <v>3</v>
      </c>
    </row>
    <row r="23" spans="1:8" ht="12" customHeight="1" x14ac:dyDescent="0.2">
      <c r="A23" s="2"/>
      <c r="B23" s="8" t="s">
        <v>94</v>
      </c>
      <c r="C23" s="28">
        <v>24</v>
      </c>
      <c r="D23" s="27">
        <v>3</v>
      </c>
      <c r="E23" s="28">
        <v>23</v>
      </c>
      <c r="F23" s="27">
        <v>4</v>
      </c>
      <c r="G23" s="28">
        <v>21</v>
      </c>
      <c r="H23" s="27">
        <v>5</v>
      </c>
    </row>
    <row r="24" spans="1:8" ht="12" customHeight="1" x14ac:dyDescent="0.2">
      <c r="A24" s="2"/>
      <c r="B24" s="8" t="s">
        <v>15</v>
      </c>
      <c r="C24" s="28">
        <v>18</v>
      </c>
      <c r="D24" s="27">
        <v>3</v>
      </c>
      <c r="E24" s="28">
        <v>16</v>
      </c>
      <c r="F24" s="27">
        <v>3</v>
      </c>
      <c r="G24" s="28">
        <v>15</v>
      </c>
      <c r="H24" s="27">
        <v>5</v>
      </c>
    </row>
    <row r="25" spans="1:8" ht="12" customHeight="1" x14ac:dyDescent="0.2">
      <c r="A25" s="2"/>
      <c r="B25" s="8" t="s">
        <v>16</v>
      </c>
      <c r="C25" s="28">
        <v>8</v>
      </c>
      <c r="D25" s="27">
        <v>3</v>
      </c>
      <c r="E25" s="28">
        <v>9</v>
      </c>
      <c r="F25" s="27">
        <v>2</v>
      </c>
      <c r="G25" s="28">
        <v>9</v>
      </c>
      <c r="H25" s="27">
        <v>2</v>
      </c>
    </row>
    <row r="26" spans="1:8" ht="12" customHeight="1" x14ac:dyDescent="0.2">
      <c r="A26" s="2"/>
      <c r="B26" s="37" t="s">
        <v>70</v>
      </c>
      <c r="C26" s="83">
        <f t="shared" ref="C26:H26" si="0">SUM(C8:C25)</f>
        <v>199</v>
      </c>
      <c r="D26" s="83">
        <f t="shared" si="0"/>
        <v>66</v>
      </c>
      <c r="E26" s="83">
        <f t="shared" si="0"/>
        <v>200</v>
      </c>
      <c r="F26" s="83">
        <f t="shared" si="0"/>
        <v>66</v>
      </c>
      <c r="G26" s="83">
        <f t="shared" si="0"/>
        <v>198</v>
      </c>
      <c r="H26" s="83">
        <f t="shared" si="0"/>
        <v>71</v>
      </c>
    </row>
    <row r="27" spans="1:8" x14ac:dyDescent="0.2">
      <c r="A27" s="2"/>
      <c r="B27" s="82" t="s">
        <v>102</v>
      </c>
      <c r="C27" s="94">
        <f>SUM(C26:D26)</f>
        <v>265</v>
      </c>
      <c r="D27" s="94"/>
      <c r="E27" s="94">
        <f>SUM(E26:F26)</f>
        <v>266</v>
      </c>
      <c r="F27" s="94"/>
      <c r="G27" s="94">
        <f>SUM(G26:H26)</f>
        <v>269</v>
      </c>
      <c r="H27" s="94"/>
    </row>
    <row r="28" spans="1:8" x14ac:dyDescent="0.2">
      <c r="A28" s="2"/>
      <c r="B28" s="8"/>
      <c r="C28" s="13"/>
      <c r="D28" s="13"/>
      <c r="E28" s="13"/>
      <c r="F28" s="13"/>
      <c r="G28" s="13"/>
      <c r="H28" s="13"/>
    </row>
    <row r="29" spans="1:8" x14ac:dyDescent="0.2">
      <c r="A29" s="2"/>
      <c r="B29" s="47" t="s">
        <v>78</v>
      </c>
      <c r="C29" s="13"/>
      <c r="D29" s="13"/>
      <c r="E29" s="13"/>
      <c r="F29" s="13"/>
      <c r="G29" s="13"/>
      <c r="H29" s="13"/>
    </row>
    <row r="30" spans="1:8" x14ac:dyDescent="0.2">
      <c r="A30" s="2"/>
      <c r="B30" s="6" t="s">
        <v>17</v>
      </c>
      <c r="C30" s="75">
        <v>6</v>
      </c>
      <c r="D30" s="76">
        <v>3</v>
      </c>
      <c r="E30" s="75">
        <v>7</v>
      </c>
      <c r="F30" s="76">
        <v>3</v>
      </c>
      <c r="G30" s="75">
        <v>7</v>
      </c>
      <c r="H30" s="76">
        <v>5</v>
      </c>
    </row>
    <row r="31" spans="1:8" ht="12" customHeight="1" x14ac:dyDescent="0.2">
      <c r="A31" s="2"/>
      <c r="B31" s="8" t="s">
        <v>18</v>
      </c>
      <c r="C31" s="26">
        <v>7</v>
      </c>
      <c r="D31" s="25">
        <v>3</v>
      </c>
      <c r="E31" s="26">
        <v>7</v>
      </c>
      <c r="F31" s="25">
        <v>4</v>
      </c>
      <c r="G31" s="26">
        <v>7</v>
      </c>
      <c r="H31" s="25">
        <v>4</v>
      </c>
    </row>
    <row r="32" spans="1:8" ht="12" customHeight="1" x14ac:dyDescent="0.2">
      <c r="A32" s="2"/>
      <c r="B32" s="8" t="s">
        <v>86</v>
      </c>
      <c r="C32" s="26">
        <v>13</v>
      </c>
      <c r="D32" s="25">
        <v>6</v>
      </c>
      <c r="E32" s="26">
        <v>13</v>
      </c>
      <c r="F32" s="25">
        <v>5</v>
      </c>
      <c r="G32" s="26">
        <v>12</v>
      </c>
      <c r="H32" s="25">
        <v>5</v>
      </c>
    </row>
    <row r="33" spans="1:8" ht="12" customHeight="1" x14ac:dyDescent="0.2">
      <c r="A33" s="2"/>
      <c r="B33" s="8" t="s">
        <v>19</v>
      </c>
      <c r="C33" s="26">
        <v>15</v>
      </c>
      <c r="D33" s="25">
        <v>4</v>
      </c>
      <c r="E33" s="26">
        <v>15</v>
      </c>
      <c r="F33" s="25">
        <v>4</v>
      </c>
      <c r="G33" s="26">
        <v>14</v>
      </c>
      <c r="H33" s="25">
        <v>4</v>
      </c>
    </row>
    <row r="34" spans="1:8" ht="12" customHeight="1" x14ac:dyDescent="0.2">
      <c r="A34" s="2"/>
      <c r="B34" s="8" t="s">
        <v>20</v>
      </c>
      <c r="C34" s="26">
        <v>9</v>
      </c>
      <c r="D34" s="25">
        <v>4</v>
      </c>
      <c r="E34" s="26">
        <v>9</v>
      </c>
      <c r="F34" s="25">
        <v>5</v>
      </c>
      <c r="G34" s="26">
        <v>9</v>
      </c>
      <c r="H34" s="25">
        <v>6</v>
      </c>
    </row>
    <row r="35" spans="1:8" ht="12" customHeight="1" x14ac:dyDescent="0.2">
      <c r="A35" s="2"/>
      <c r="B35" s="11" t="s">
        <v>21</v>
      </c>
      <c r="C35" s="30">
        <v>17</v>
      </c>
      <c r="D35" s="29">
        <v>1</v>
      </c>
      <c r="E35" s="30">
        <v>15</v>
      </c>
      <c r="F35" s="29">
        <v>1</v>
      </c>
      <c r="G35" s="30">
        <v>16</v>
      </c>
      <c r="H35" s="29">
        <v>1</v>
      </c>
    </row>
    <row r="36" spans="1:8" ht="12" customHeight="1" x14ac:dyDescent="0.2">
      <c r="A36" s="2"/>
      <c r="B36" s="37" t="s">
        <v>70</v>
      </c>
      <c r="C36" s="83">
        <f t="shared" ref="C36:H36" si="1">SUM(C30:C35)</f>
        <v>67</v>
      </c>
      <c r="D36" s="83">
        <f t="shared" si="1"/>
        <v>21</v>
      </c>
      <c r="E36" s="83">
        <f t="shared" si="1"/>
        <v>66</v>
      </c>
      <c r="F36" s="83">
        <f t="shared" si="1"/>
        <v>22</v>
      </c>
      <c r="G36" s="83">
        <f>SUM(G30:G35)</f>
        <v>65</v>
      </c>
      <c r="H36" s="83">
        <f t="shared" si="1"/>
        <v>25</v>
      </c>
    </row>
    <row r="37" spans="1:8" x14ac:dyDescent="0.2">
      <c r="A37" s="2"/>
      <c r="B37" s="82" t="s">
        <v>103</v>
      </c>
      <c r="C37" s="94">
        <f>SUM(C36:D36)</f>
        <v>88</v>
      </c>
      <c r="D37" s="94"/>
      <c r="E37" s="94">
        <f>SUM(E36:F36)</f>
        <v>88</v>
      </c>
      <c r="F37" s="94"/>
      <c r="G37" s="94">
        <f>SUM(G36:H36)</f>
        <v>90</v>
      </c>
      <c r="H37" s="94"/>
    </row>
    <row r="38" spans="1:8" x14ac:dyDescent="0.2">
      <c r="A38" s="2"/>
      <c r="B38" s="15"/>
      <c r="C38" s="16"/>
      <c r="D38" s="16"/>
      <c r="E38" s="16"/>
      <c r="F38" s="16"/>
      <c r="G38" s="16"/>
      <c r="H38" s="16"/>
    </row>
    <row r="39" spans="1:8" x14ac:dyDescent="0.2">
      <c r="A39" s="2"/>
      <c r="B39" s="69" t="s">
        <v>89</v>
      </c>
      <c r="C39" s="98">
        <f t="shared" ref="C39" si="2">SUM(C37,C27)</f>
        <v>353</v>
      </c>
      <c r="D39" s="99"/>
      <c r="E39" s="98">
        <f t="shared" ref="E39:G39" si="3">SUM(E37,E27)</f>
        <v>354</v>
      </c>
      <c r="F39" s="99"/>
      <c r="G39" s="98">
        <f t="shared" si="3"/>
        <v>359</v>
      </c>
      <c r="H39" s="99"/>
    </row>
    <row r="40" spans="1:8" x14ac:dyDescent="0.2">
      <c r="A40" s="49"/>
      <c r="B40" s="50"/>
      <c r="C40" s="52"/>
      <c r="D40" s="52"/>
      <c r="E40" s="52"/>
      <c r="F40" s="52"/>
      <c r="G40" s="52"/>
      <c r="H40" s="52"/>
    </row>
    <row r="41" spans="1:8" x14ac:dyDescent="0.2">
      <c r="B41" s="2"/>
      <c r="C41" s="18"/>
      <c r="D41" s="18"/>
      <c r="E41" s="18"/>
      <c r="F41" s="18"/>
      <c r="G41" s="18"/>
      <c r="H41" s="18"/>
    </row>
    <row r="42" spans="1:8" x14ac:dyDescent="0.2">
      <c r="A42" s="100" t="s">
        <v>104</v>
      </c>
      <c r="B42" s="100"/>
      <c r="C42" s="84">
        <v>29</v>
      </c>
      <c r="D42" s="84">
        <v>15</v>
      </c>
      <c r="E42" s="84">
        <v>26</v>
      </c>
      <c r="F42" s="85">
        <v>16</v>
      </c>
      <c r="G42" s="84">
        <v>24</v>
      </c>
      <c r="H42" s="85">
        <v>18</v>
      </c>
    </row>
    <row r="43" spans="1:8" x14ac:dyDescent="0.2">
      <c r="A43" s="5"/>
      <c r="B43" s="2"/>
      <c r="C43" s="94">
        <f>SUM(C42:D42)</f>
        <v>44</v>
      </c>
      <c r="D43" s="94"/>
      <c r="E43" s="94">
        <f>SUM(E42:F42)</f>
        <v>42</v>
      </c>
      <c r="F43" s="94"/>
      <c r="G43" s="94">
        <f>SUM(G42:H42)</f>
        <v>42</v>
      </c>
      <c r="H43" s="94"/>
    </row>
    <row r="44" spans="1:8" x14ac:dyDescent="0.2">
      <c r="A44" s="49"/>
      <c r="B44" s="49"/>
      <c r="C44" s="51"/>
      <c r="D44" s="51"/>
      <c r="E44" s="51"/>
      <c r="F44" s="51"/>
      <c r="G44" s="51"/>
      <c r="H44" s="51"/>
    </row>
    <row r="45" spans="1:8" x14ac:dyDescent="0.2">
      <c r="A45" s="54"/>
      <c r="B45" s="54"/>
      <c r="C45" s="13"/>
      <c r="D45" s="13"/>
      <c r="E45" s="13"/>
      <c r="F45" s="13"/>
      <c r="G45" s="13"/>
      <c r="H45" s="13"/>
    </row>
    <row r="46" spans="1:8" x14ac:dyDescent="0.2">
      <c r="A46" s="70" t="s">
        <v>97</v>
      </c>
      <c r="B46" s="2"/>
      <c r="C46" s="84">
        <v>15</v>
      </c>
      <c r="D46" s="84">
        <v>10</v>
      </c>
      <c r="E46" s="84">
        <v>16</v>
      </c>
      <c r="F46" s="85">
        <v>4</v>
      </c>
      <c r="G46" s="84">
        <v>16</v>
      </c>
      <c r="H46" s="85">
        <v>6</v>
      </c>
    </row>
    <row r="47" spans="1:8" x14ac:dyDescent="0.2">
      <c r="A47" s="5" t="s">
        <v>108</v>
      </c>
      <c r="B47" s="2"/>
      <c r="C47" s="94">
        <f>SUM(C46:D46)</f>
        <v>25</v>
      </c>
      <c r="D47" s="94"/>
      <c r="E47" s="94">
        <f>SUM(E46:F46)</f>
        <v>20</v>
      </c>
      <c r="F47" s="94"/>
      <c r="G47" s="94">
        <f>SUM(G46:H46)</f>
        <v>22</v>
      </c>
      <c r="H47" s="94"/>
    </row>
    <row r="48" spans="1:8" ht="12.75" customHeight="1" x14ac:dyDescent="0.2">
      <c r="A48" s="49"/>
      <c r="B48" s="53"/>
      <c r="C48" s="49"/>
      <c r="D48" s="49"/>
      <c r="E48" s="49"/>
      <c r="F48" s="49"/>
      <c r="G48" s="49"/>
      <c r="H48" s="49"/>
    </row>
    <row r="49" spans="1:8" ht="12.75" customHeight="1" x14ac:dyDescent="0.2">
      <c r="A49" s="48" t="s">
        <v>22</v>
      </c>
      <c r="B49" s="2"/>
      <c r="C49" s="17"/>
      <c r="D49" s="17"/>
      <c r="E49" s="17"/>
      <c r="F49" s="17"/>
      <c r="G49" s="17"/>
      <c r="H49" s="17"/>
    </row>
    <row r="50" spans="1:8" x14ac:dyDescent="0.2">
      <c r="A50" s="2"/>
      <c r="B50" s="6" t="s">
        <v>23</v>
      </c>
      <c r="C50" s="75">
        <v>5</v>
      </c>
      <c r="D50" s="76">
        <v>0</v>
      </c>
      <c r="E50" s="7">
        <v>5</v>
      </c>
      <c r="F50" s="76">
        <v>0</v>
      </c>
      <c r="G50" s="7">
        <v>5</v>
      </c>
      <c r="H50" s="76">
        <v>0</v>
      </c>
    </row>
    <row r="51" spans="1:8" ht="12" customHeight="1" x14ac:dyDescent="0.2">
      <c r="A51" s="2"/>
      <c r="B51" s="8" t="s">
        <v>79</v>
      </c>
      <c r="C51" s="28">
        <v>4</v>
      </c>
      <c r="D51" s="27">
        <v>0</v>
      </c>
      <c r="E51" s="9">
        <v>4</v>
      </c>
      <c r="F51" s="27">
        <v>0</v>
      </c>
      <c r="G51" s="9">
        <v>4</v>
      </c>
      <c r="H51" s="27">
        <v>0</v>
      </c>
    </row>
    <row r="52" spans="1:8" ht="12" customHeight="1" x14ac:dyDescent="0.2">
      <c r="A52" s="2"/>
      <c r="B52" s="8" t="s">
        <v>24</v>
      </c>
      <c r="C52" s="28">
        <v>5</v>
      </c>
      <c r="D52" s="27">
        <v>1</v>
      </c>
      <c r="E52" s="9">
        <v>5</v>
      </c>
      <c r="F52" s="27">
        <v>0</v>
      </c>
      <c r="G52" s="9">
        <v>5</v>
      </c>
      <c r="H52" s="27">
        <v>1</v>
      </c>
    </row>
    <row r="53" spans="1:8" ht="12" customHeight="1" x14ac:dyDescent="0.2">
      <c r="A53" s="2"/>
      <c r="B53" s="8" t="s">
        <v>80</v>
      </c>
      <c r="C53" s="28">
        <v>4</v>
      </c>
      <c r="D53" s="27">
        <v>2</v>
      </c>
      <c r="E53" s="9">
        <v>5</v>
      </c>
      <c r="F53" s="27">
        <v>1</v>
      </c>
      <c r="G53" s="9">
        <v>5</v>
      </c>
      <c r="H53" s="27">
        <v>0</v>
      </c>
    </row>
    <row r="54" spans="1:8" ht="12" customHeight="1" x14ac:dyDescent="0.2">
      <c r="A54" s="2"/>
      <c r="B54" s="11" t="s">
        <v>25</v>
      </c>
      <c r="C54" s="77">
        <v>2</v>
      </c>
      <c r="D54" s="78">
        <v>4</v>
      </c>
      <c r="E54" s="12">
        <v>2</v>
      </c>
      <c r="F54" s="78">
        <v>4</v>
      </c>
      <c r="G54" s="12">
        <v>2</v>
      </c>
      <c r="H54" s="78">
        <v>4</v>
      </c>
    </row>
    <row r="55" spans="1:8" ht="12" customHeight="1" x14ac:dyDescent="0.2">
      <c r="A55" s="2"/>
      <c r="B55" s="8" t="s">
        <v>26</v>
      </c>
      <c r="C55" s="28">
        <v>6</v>
      </c>
      <c r="D55" s="27">
        <v>2</v>
      </c>
      <c r="E55" s="9">
        <v>6</v>
      </c>
      <c r="F55" s="27">
        <v>1</v>
      </c>
      <c r="G55" s="9">
        <v>5</v>
      </c>
      <c r="H55" s="27">
        <v>2</v>
      </c>
    </row>
    <row r="56" spans="1:8" ht="12" customHeight="1" x14ac:dyDescent="0.2">
      <c r="A56" s="2"/>
      <c r="B56" s="8" t="s">
        <v>27</v>
      </c>
      <c r="C56" s="28">
        <v>1</v>
      </c>
      <c r="D56" s="27">
        <v>0</v>
      </c>
      <c r="E56" s="9">
        <v>1</v>
      </c>
      <c r="F56" s="27">
        <v>0</v>
      </c>
      <c r="G56" s="9">
        <v>0</v>
      </c>
      <c r="H56" s="27">
        <v>0</v>
      </c>
    </row>
    <row r="57" spans="1:8" ht="12" customHeight="1" x14ac:dyDescent="0.2">
      <c r="A57" s="2"/>
      <c r="B57" s="8" t="s">
        <v>28</v>
      </c>
      <c r="C57" s="28">
        <v>1</v>
      </c>
      <c r="D57" s="27">
        <v>1</v>
      </c>
      <c r="E57" s="9">
        <v>1</v>
      </c>
      <c r="F57" s="27">
        <v>1</v>
      </c>
      <c r="G57" s="9">
        <v>1</v>
      </c>
      <c r="H57" s="27">
        <v>1</v>
      </c>
    </row>
    <row r="58" spans="1:8" ht="12" customHeight="1" x14ac:dyDescent="0.2">
      <c r="A58" s="2"/>
      <c r="B58" s="8" t="s">
        <v>29</v>
      </c>
      <c r="C58" s="28">
        <v>7</v>
      </c>
      <c r="D58" s="27">
        <v>1</v>
      </c>
      <c r="E58" s="9">
        <v>7</v>
      </c>
      <c r="F58" s="27">
        <v>1</v>
      </c>
      <c r="G58" s="9">
        <v>7</v>
      </c>
      <c r="H58" s="27">
        <v>0</v>
      </c>
    </row>
    <row r="59" spans="1:8" ht="12" customHeight="1" x14ac:dyDescent="0.2">
      <c r="A59" s="2"/>
      <c r="B59" s="11" t="s">
        <v>30</v>
      </c>
      <c r="C59" s="77">
        <v>14</v>
      </c>
      <c r="D59" s="78">
        <v>2</v>
      </c>
      <c r="E59" s="12">
        <v>13</v>
      </c>
      <c r="F59" s="78">
        <v>3</v>
      </c>
      <c r="G59" s="12">
        <v>14</v>
      </c>
      <c r="H59" s="78">
        <v>2</v>
      </c>
    </row>
    <row r="60" spans="1:8" ht="12" customHeight="1" x14ac:dyDescent="0.2">
      <c r="A60" s="2"/>
      <c r="B60" s="8" t="s">
        <v>31</v>
      </c>
      <c r="C60" s="28">
        <v>9</v>
      </c>
      <c r="D60" s="27">
        <v>2</v>
      </c>
      <c r="E60" s="9">
        <v>9</v>
      </c>
      <c r="F60" s="27">
        <v>1</v>
      </c>
      <c r="G60" s="9">
        <v>9</v>
      </c>
      <c r="H60" s="27">
        <v>1</v>
      </c>
    </row>
    <row r="61" spans="1:8" ht="12" customHeight="1" x14ac:dyDescent="0.2">
      <c r="A61" s="2"/>
      <c r="B61" s="8" t="s">
        <v>32</v>
      </c>
      <c r="C61" s="28">
        <v>8</v>
      </c>
      <c r="D61" s="27">
        <v>0</v>
      </c>
      <c r="E61" s="9">
        <v>8</v>
      </c>
      <c r="F61" s="27">
        <v>1</v>
      </c>
      <c r="G61" s="9">
        <v>10</v>
      </c>
      <c r="H61" s="27">
        <v>0</v>
      </c>
    </row>
    <row r="62" spans="1:8" ht="12" customHeight="1" x14ac:dyDescent="0.2">
      <c r="A62" s="2"/>
      <c r="B62" s="11" t="s">
        <v>33</v>
      </c>
      <c r="C62" s="77">
        <v>8</v>
      </c>
      <c r="D62" s="78">
        <v>1</v>
      </c>
      <c r="E62" s="12">
        <v>9</v>
      </c>
      <c r="F62" s="78">
        <v>0</v>
      </c>
      <c r="G62" s="12">
        <v>9</v>
      </c>
      <c r="H62" s="78">
        <v>0</v>
      </c>
    </row>
    <row r="63" spans="1:8" ht="12" customHeight="1" x14ac:dyDescent="0.2"/>
    <row r="64" spans="1:8" x14ac:dyDescent="0.2">
      <c r="A64" s="2"/>
      <c r="B64" s="37" t="s">
        <v>70</v>
      </c>
      <c r="C64" s="86">
        <f t="shared" ref="C64:H64" si="4">SUM(C50:C62)</f>
        <v>74</v>
      </c>
      <c r="D64" s="86">
        <f t="shared" si="4"/>
        <v>16</v>
      </c>
      <c r="E64" s="86">
        <f t="shared" si="4"/>
        <v>75</v>
      </c>
      <c r="F64" s="79">
        <f t="shared" si="4"/>
        <v>13</v>
      </c>
      <c r="G64" s="79">
        <f t="shared" si="4"/>
        <v>76</v>
      </c>
      <c r="H64" s="79">
        <f t="shared" si="4"/>
        <v>11</v>
      </c>
    </row>
    <row r="65" spans="1:8" x14ac:dyDescent="0.2">
      <c r="A65" s="2"/>
      <c r="B65" s="73" t="s">
        <v>76</v>
      </c>
      <c r="C65" s="94">
        <f>SUM(C64:D64)</f>
        <v>90</v>
      </c>
      <c r="D65" s="94"/>
      <c r="E65" s="94">
        <f>SUM(E64:F64)</f>
        <v>88</v>
      </c>
      <c r="F65" s="94"/>
      <c r="G65" s="94">
        <f>SUM(G64:H64)</f>
        <v>87</v>
      </c>
      <c r="H65" s="94"/>
    </row>
    <row r="67" spans="1:8" ht="15.75" x14ac:dyDescent="0.25">
      <c r="A67" s="38" t="s">
        <v>0</v>
      </c>
      <c r="B67" s="39"/>
      <c r="C67" s="40"/>
      <c r="D67" s="40"/>
      <c r="E67" s="40"/>
      <c r="F67" s="40"/>
      <c r="G67" s="40"/>
      <c r="H67" s="40"/>
    </row>
    <row r="68" spans="1:8" ht="16.5" thickBot="1" x14ac:dyDescent="0.3">
      <c r="A68" s="42" t="s">
        <v>1</v>
      </c>
      <c r="B68" s="41"/>
      <c r="C68" s="95"/>
      <c r="D68" s="96"/>
      <c r="E68" s="95"/>
      <c r="F68" s="96"/>
      <c r="G68" s="95"/>
      <c r="H68" s="96"/>
    </row>
    <row r="69" spans="1:8" ht="13.5" thickTop="1" x14ac:dyDescent="0.2">
      <c r="A69" s="1" t="s">
        <v>2</v>
      </c>
      <c r="B69" s="44"/>
      <c r="C69" s="101" t="s">
        <v>100</v>
      </c>
      <c r="D69" s="101"/>
      <c r="E69" s="97" t="s">
        <v>101</v>
      </c>
      <c r="F69" s="97"/>
      <c r="G69" s="97" t="s">
        <v>110</v>
      </c>
      <c r="H69" s="97"/>
    </row>
    <row r="70" spans="1:8" x14ac:dyDescent="0.2">
      <c r="A70" s="19"/>
      <c r="B70" s="2"/>
      <c r="C70" s="2"/>
      <c r="D70" s="2"/>
      <c r="E70" s="2"/>
      <c r="F70" s="2"/>
      <c r="G70" s="2"/>
      <c r="H70" s="2"/>
    </row>
    <row r="71" spans="1:8" x14ac:dyDescent="0.2">
      <c r="A71" s="72" t="s">
        <v>96</v>
      </c>
      <c r="B71" s="2"/>
      <c r="C71" s="20" t="s">
        <v>34</v>
      </c>
      <c r="D71" s="20" t="s">
        <v>35</v>
      </c>
      <c r="E71" s="20" t="s">
        <v>34</v>
      </c>
      <c r="F71" s="20" t="s">
        <v>35</v>
      </c>
      <c r="G71" s="20" t="s">
        <v>34</v>
      </c>
      <c r="H71" s="20" t="s">
        <v>35</v>
      </c>
    </row>
    <row r="72" spans="1:8" ht="12.75" customHeight="1" x14ac:dyDescent="0.2">
      <c r="A72" s="2"/>
      <c r="B72" s="15"/>
      <c r="C72" s="21" t="s">
        <v>36</v>
      </c>
      <c r="D72" s="21" t="s">
        <v>37</v>
      </c>
      <c r="E72" s="21" t="s">
        <v>36</v>
      </c>
      <c r="F72" s="21" t="s">
        <v>37</v>
      </c>
      <c r="G72" s="21" t="s">
        <v>36</v>
      </c>
      <c r="H72" s="21" t="s">
        <v>37</v>
      </c>
    </row>
    <row r="73" spans="1:8" ht="9.9499999999999993" customHeight="1" x14ac:dyDescent="0.2">
      <c r="A73" s="2"/>
      <c r="B73" s="3"/>
      <c r="C73" s="22" t="s">
        <v>38</v>
      </c>
      <c r="D73" s="22" t="s">
        <v>39</v>
      </c>
      <c r="E73" s="22" t="s">
        <v>38</v>
      </c>
      <c r="F73" s="22" t="s">
        <v>39</v>
      </c>
      <c r="G73" s="22" t="s">
        <v>38</v>
      </c>
      <c r="H73" s="22" t="s">
        <v>39</v>
      </c>
    </row>
    <row r="74" spans="1:8" ht="9.9499999999999993" customHeight="1" x14ac:dyDescent="0.2">
      <c r="A74" s="2"/>
      <c r="B74" s="3"/>
      <c r="C74" s="22" t="s">
        <v>40</v>
      </c>
      <c r="D74" s="22" t="s">
        <v>41</v>
      </c>
      <c r="E74" s="22" t="s">
        <v>40</v>
      </c>
      <c r="F74" s="22" t="s">
        <v>41</v>
      </c>
      <c r="G74" s="22" t="s">
        <v>40</v>
      </c>
      <c r="H74" s="22" t="s">
        <v>41</v>
      </c>
    </row>
    <row r="75" spans="1:8" ht="9.9499999999999993" customHeight="1" x14ac:dyDescent="0.2">
      <c r="A75" s="14"/>
      <c r="B75" s="6" t="s">
        <v>42</v>
      </c>
      <c r="C75" s="23">
        <v>4</v>
      </c>
      <c r="D75" s="24">
        <v>27</v>
      </c>
      <c r="E75" s="23">
        <v>4</v>
      </c>
      <c r="F75" s="24">
        <v>25</v>
      </c>
      <c r="G75" s="23">
        <v>5</v>
      </c>
      <c r="H75" s="24">
        <v>25</v>
      </c>
    </row>
    <row r="76" spans="1:8" ht="12" customHeight="1" x14ac:dyDescent="0.2">
      <c r="A76" s="14"/>
      <c r="B76" s="8" t="s">
        <v>90</v>
      </c>
      <c r="C76" s="26">
        <v>12</v>
      </c>
      <c r="D76" s="25">
        <v>4</v>
      </c>
      <c r="E76" s="26">
        <v>12</v>
      </c>
      <c r="F76" s="25">
        <v>5</v>
      </c>
      <c r="G76" s="26">
        <v>10</v>
      </c>
      <c r="H76" s="25">
        <v>5</v>
      </c>
    </row>
    <row r="77" spans="1:8" ht="12" customHeight="1" x14ac:dyDescent="0.2">
      <c r="A77" s="14"/>
      <c r="B77" s="8" t="s">
        <v>17</v>
      </c>
      <c r="C77" s="28">
        <v>3</v>
      </c>
      <c r="D77" s="27">
        <v>2</v>
      </c>
      <c r="E77" s="28">
        <v>3</v>
      </c>
      <c r="F77" s="27">
        <v>2</v>
      </c>
      <c r="G77" s="28">
        <v>3</v>
      </c>
      <c r="H77" s="27">
        <v>2</v>
      </c>
    </row>
    <row r="78" spans="1:8" ht="12" customHeight="1" x14ac:dyDescent="0.2">
      <c r="A78" s="14"/>
      <c r="B78" s="8" t="s">
        <v>43</v>
      </c>
      <c r="C78" s="28">
        <v>4</v>
      </c>
      <c r="D78" s="27">
        <v>6</v>
      </c>
      <c r="E78" s="28">
        <v>4</v>
      </c>
      <c r="F78" s="27">
        <v>5</v>
      </c>
      <c r="G78" s="28">
        <v>4</v>
      </c>
      <c r="H78" s="27">
        <v>4</v>
      </c>
    </row>
    <row r="79" spans="1:8" ht="12" customHeight="1" x14ac:dyDescent="0.2">
      <c r="A79" s="14"/>
      <c r="B79" s="11" t="s">
        <v>44</v>
      </c>
      <c r="C79" s="30">
        <v>7</v>
      </c>
      <c r="D79" s="58">
        <v>13</v>
      </c>
      <c r="E79" s="30">
        <v>7</v>
      </c>
      <c r="F79" s="29">
        <v>10</v>
      </c>
      <c r="G79" s="30">
        <v>7</v>
      </c>
      <c r="H79" s="29">
        <v>10</v>
      </c>
    </row>
    <row r="80" spans="1:8" ht="12" customHeight="1" x14ac:dyDescent="0.2">
      <c r="A80" s="14"/>
      <c r="B80" s="91" t="s">
        <v>107</v>
      </c>
      <c r="C80" s="31">
        <v>4</v>
      </c>
      <c r="D80" s="25">
        <v>4</v>
      </c>
      <c r="E80" s="31">
        <v>4</v>
      </c>
      <c r="F80" s="25">
        <v>4</v>
      </c>
      <c r="G80" s="31">
        <v>5</v>
      </c>
      <c r="H80" s="25">
        <v>5</v>
      </c>
    </row>
    <row r="81" spans="1:8" ht="12" customHeight="1" x14ac:dyDescent="0.2">
      <c r="A81" s="14"/>
      <c r="B81" s="8" t="s">
        <v>84</v>
      </c>
      <c r="C81" s="31">
        <v>2</v>
      </c>
      <c r="D81" s="25">
        <v>1</v>
      </c>
      <c r="E81" s="31">
        <v>2</v>
      </c>
      <c r="F81" s="25">
        <v>1</v>
      </c>
      <c r="G81" s="31">
        <v>1</v>
      </c>
      <c r="H81" s="25">
        <v>1</v>
      </c>
    </row>
    <row r="82" spans="1:8" ht="12" customHeight="1" x14ac:dyDescent="0.2">
      <c r="A82" s="14"/>
      <c r="B82" s="8" t="s">
        <v>45</v>
      </c>
      <c r="C82" s="31">
        <v>3</v>
      </c>
      <c r="D82" s="56">
        <v>8</v>
      </c>
      <c r="E82" s="31">
        <v>3</v>
      </c>
      <c r="F82" s="56">
        <v>8</v>
      </c>
      <c r="G82" s="31">
        <v>4</v>
      </c>
      <c r="H82" s="56">
        <v>7</v>
      </c>
    </row>
    <row r="83" spans="1:8" ht="12" customHeight="1" x14ac:dyDescent="0.2">
      <c r="A83" s="14"/>
      <c r="B83" s="8" t="s">
        <v>85</v>
      </c>
      <c r="C83" s="31">
        <v>2</v>
      </c>
      <c r="D83" s="56">
        <v>0</v>
      </c>
      <c r="E83" s="31">
        <v>2</v>
      </c>
      <c r="F83" s="56">
        <v>0</v>
      </c>
      <c r="G83" s="31">
        <v>2</v>
      </c>
      <c r="H83" s="56">
        <v>0</v>
      </c>
    </row>
    <row r="84" spans="1:8" ht="12" customHeight="1" x14ac:dyDescent="0.2">
      <c r="A84" s="14"/>
      <c r="B84" s="11" t="s">
        <v>46</v>
      </c>
      <c r="C84" s="30">
        <v>2</v>
      </c>
      <c r="D84" s="29">
        <v>3</v>
      </c>
      <c r="E84" s="30">
        <v>3</v>
      </c>
      <c r="F84" s="29">
        <v>0</v>
      </c>
      <c r="G84" s="30">
        <v>3</v>
      </c>
      <c r="H84" s="29">
        <v>0</v>
      </c>
    </row>
    <row r="85" spans="1:8" ht="12" customHeight="1" x14ac:dyDescent="0.2">
      <c r="A85" s="14"/>
      <c r="B85" s="8" t="s">
        <v>47</v>
      </c>
      <c r="C85" s="26">
        <v>0</v>
      </c>
      <c r="D85" s="25">
        <v>1</v>
      </c>
      <c r="E85" s="26">
        <v>0</v>
      </c>
      <c r="F85" s="25">
        <v>1</v>
      </c>
      <c r="G85" s="26">
        <v>0</v>
      </c>
      <c r="H85" s="25">
        <v>1</v>
      </c>
    </row>
    <row r="86" spans="1:8" ht="12" customHeight="1" x14ac:dyDescent="0.2">
      <c r="A86" s="14"/>
      <c r="B86" s="8" t="s">
        <v>48</v>
      </c>
      <c r="C86" s="26">
        <v>2</v>
      </c>
      <c r="D86" s="25">
        <v>3</v>
      </c>
      <c r="E86" s="26">
        <v>2</v>
      </c>
      <c r="F86" s="25">
        <v>0</v>
      </c>
      <c r="G86" s="26">
        <v>0</v>
      </c>
      <c r="H86" s="25">
        <v>0</v>
      </c>
    </row>
    <row r="87" spans="1:8" ht="12" customHeight="1" x14ac:dyDescent="0.2">
      <c r="A87" s="14"/>
      <c r="B87" s="8" t="s">
        <v>49</v>
      </c>
      <c r="C87" s="26">
        <v>6</v>
      </c>
      <c r="D87" s="25">
        <v>1</v>
      </c>
      <c r="E87" s="26">
        <v>6</v>
      </c>
      <c r="F87" s="25">
        <v>2</v>
      </c>
      <c r="G87" s="26">
        <v>6</v>
      </c>
      <c r="H87" s="25">
        <v>2</v>
      </c>
    </row>
    <row r="88" spans="1:8" ht="12" customHeight="1" x14ac:dyDescent="0.2">
      <c r="A88" s="14"/>
      <c r="B88" s="8" t="s">
        <v>99</v>
      </c>
      <c r="C88" s="26">
        <v>0</v>
      </c>
      <c r="D88" s="25">
        <v>1</v>
      </c>
      <c r="E88" s="26">
        <v>0</v>
      </c>
      <c r="F88" s="25">
        <v>1</v>
      </c>
      <c r="G88" s="26">
        <v>0</v>
      </c>
      <c r="H88" s="25">
        <v>1</v>
      </c>
    </row>
    <row r="89" spans="1:8" ht="12" customHeight="1" x14ac:dyDescent="0.2">
      <c r="A89" s="14"/>
      <c r="B89" s="8" t="s">
        <v>111</v>
      </c>
      <c r="C89" s="26">
        <v>0</v>
      </c>
      <c r="D89" s="56">
        <v>2</v>
      </c>
      <c r="E89" s="26">
        <v>0</v>
      </c>
      <c r="F89" s="56">
        <v>2</v>
      </c>
      <c r="G89" s="26">
        <v>0</v>
      </c>
      <c r="H89" s="56">
        <v>2</v>
      </c>
    </row>
    <row r="90" spans="1:8" ht="12" customHeight="1" x14ac:dyDescent="0.2">
      <c r="A90" s="14"/>
      <c r="B90" s="6" t="s">
        <v>50</v>
      </c>
      <c r="C90" s="23">
        <v>2</v>
      </c>
      <c r="D90" s="24">
        <v>11</v>
      </c>
      <c r="E90" s="23">
        <v>3</v>
      </c>
      <c r="F90" s="24">
        <v>11</v>
      </c>
      <c r="G90" s="23">
        <v>4</v>
      </c>
      <c r="H90" s="24">
        <v>14</v>
      </c>
    </row>
    <row r="91" spans="1:8" ht="12" customHeight="1" x14ac:dyDescent="0.2">
      <c r="A91" s="14"/>
      <c r="B91" s="8" t="s">
        <v>51</v>
      </c>
      <c r="C91" s="26">
        <v>5</v>
      </c>
      <c r="D91" s="25">
        <v>9</v>
      </c>
      <c r="E91" s="26">
        <v>5</v>
      </c>
      <c r="F91" s="25">
        <v>6</v>
      </c>
      <c r="G91" s="26">
        <v>5</v>
      </c>
      <c r="H91" s="25">
        <v>7</v>
      </c>
    </row>
    <row r="92" spans="1:8" ht="12" customHeight="1" x14ac:dyDescent="0.2">
      <c r="A92" s="14"/>
      <c r="B92" s="8" t="s">
        <v>52</v>
      </c>
      <c r="C92" s="26">
        <v>1</v>
      </c>
      <c r="D92" s="25">
        <v>13</v>
      </c>
      <c r="E92" s="26">
        <v>1</v>
      </c>
      <c r="F92" s="25">
        <v>12</v>
      </c>
      <c r="G92" s="26">
        <v>2</v>
      </c>
      <c r="H92" s="25">
        <v>12</v>
      </c>
    </row>
    <row r="93" spans="1:8" ht="12" customHeight="1" x14ac:dyDescent="0.2">
      <c r="A93" s="14"/>
      <c r="B93" s="8" t="s">
        <v>53</v>
      </c>
      <c r="C93" s="26">
        <v>6</v>
      </c>
      <c r="D93" s="25">
        <v>6</v>
      </c>
      <c r="E93" s="26">
        <v>7</v>
      </c>
      <c r="F93" s="25">
        <v>6</v>
      </c>
      <c r="G93" s="26">
        <v>6</v>
      </c>
      <c r="H93" s="25">
        <v>5</v>
      </c>
    </row>
    <row r="94" spans="1:8" ht="12" customHeight="1" x14ac:dyDescent="0.2">
      <c r="A94" s="14"/>
      <c r="B94" s="8" t="s">
        <v>54</v>
      </c>
      <c r="C94" s="26">
        <v>2</v>
      </c>
      <c r="D94" s="56">
        <v>13</v>
      </c>
      <c r="E94" s="26">
        <v>2</v>
      </c>
      <c r="F94" s="56">
        <v>8</v>
      </c>
      <c r="G94" s="26">
        <v>2</v>
      </c>
      <c r="H94" s="56">
        <v>5</v>
      </c>
    </row>
    <row r="95" spans="1:8" ht="12" customHeight="1" x14ac:dyDescent="0.2">
      <c r="A95" s="14"/>
      <c r="B95" s="6" t="s">
        <v>55</v>
      </c>
      <c r="C95" s="23">
        <v>5</v>
      </c>
      <c r="D95" s="24">
        <v>34</v>
      </c>
      <c r="E95" s="23">
        <v>6</v>
      </c>
      <c r="F95" s="24">
        <v>28</v>
      </c>
      <c r="G95" s="23">
        <v>6</v>
      </c>
      <c r="H95" s="24">
        <v>28</v>
      </c>
    </row>
    <row r="96" spans="1:8" ht="12" customHeight="1" x14ac:dyDescent="0.2">
      <c r="A96" s="14"/>
      <c r="B96" s="91" t="s">
        <v>98</v>
      </c>
      <c r="C96" s="26">
        <v>0</v>
      </c>
      <c r="D96" s="25">
        <v>2</v>
      </c>
      <c r="E96" s="26">
        <v>0</v>
      </c>
      <c r="F96" s="25">
        <v>2</v>
      </c>
      <c r="G96" s="26">
        <v>0</v>
      </c>
      <c r="H96" s="25">
        <v>2</v>
      </c>
    </row>
    <row r="97" spans="1:8" ht="12" customHeight="1" x14ac:dyDescent="0.2">
      <c r="A97" s="14"/>
      <c r="B97" s="8" t="s">
        <v>56</v>
      </c>
      <c r="C97" s="88">
        <v>25</v>
      </c>
      <c r="D97" s="56">
        <v>102</v>
      </c>
      <c r="E97" s="26">
        <v>28</v>
      </c>
      <c r="F97" s="25">
        <v>89</v>
      </c>
      <c r="G97" s="26">
        <v>28</v>
      </c>
      <c r="H97" s="25">
        <v>87</v>
      </c>
    </row>
    <row r="98" spans="1:8" ht="12" customHeight="1" x14ac:dyDescent="0.2">
      <c r="A98" s="14"/>
      <c r="B98" s="8" t="s">
        <v>57</v>
      </c>
      <c r="C98" s="26">
        <v>12</v>
      </c>
      <c r="D98" s="25">
        <v>8</v>
      </c>
      <c r="E98" s="26">
        <v>13</v>
      </c>
      <c r="F98" s="25">
        <v>5</v>
      </c>
      <c r="G98" s="26">
        <v>13</v>
      </c>
      <c r="H98" s="25">
        <v>6</v>
      </c>
    </row>
    <row r="99" spans="1:8" ht="12" customHeight="1" x14ac:dyDescent="0.2">
      <c r="A99" s="14"/>
      <c r="B99" s="91" t="s">
        <v>105</v>
      </c>
      <c r="C99" s="26">
        <v>13</v>
      </c>
      <c r="D99" s="25">
        <v>3</v>
      </c>
      <c r="E99" s="26">
        <v>13</v>
      </c>
      <c r="F99" s="25">
        <v>3</v>
      </c>
      <c r="G99" s="26">
        <v>14</v>
      </c>
      <c r="H99" s="25">
        <v>3</v>
      </c>
    </row>
    <row r="100" spans="1:8" ht="12" customHeight="1" x14ac:dyDescent="0.2">
      <c r="A100" s="14"/>
      <c r="B100" s="6" t="s">
        <v>58</v>
      </c>
      <c r="C100" s="23">
        <v>11</v>
      </c>
      <c r="D100" s="24">
        <v>45</v>
      </c>
      <c r="E100" s="23">
        <v>15</v>
      </c>
      <c r="F100" s="24">
        <v>38</v>
      </c>
      <c r="G100" s="23">
        <v>13</v>
      </c>
      <c r="H100" s="24">
        <v>34</v>
      </c>
    </row>
    <row r="101" spans="1:8" ht="12" customHeight="1" x14ac:dyDescent="0.2">
      <c r="A101" s="14"/>
      <c r="B101" s="8" t="s">
        <v>59</v>
      </c>
      <c r="C101" s="26">
        <v>1</v>
      </c>
      <c r="D101" s="25">
        <v>9</v>
      </c>
      <c r="E101" s="26">
        <v>1</v>
      </c>
      <c r="F101" s="25">
        <v>7</v>
      </c>
      <c r="G101" s="26">
        <v>1</v>
      </c>
      <c r="H101" s="25">
        <v>6</v>
      </c>
    </row>
    <row r="102" spans="1:8" ht="12" customHeight="1" x14ac:dyDescent="0.2">
      <c r="A102" s="14"/>
      <c r="B102" s="8" t="s">
        <v>60</v>
      </c>
      <c r="C102" s="26">
        <v>3</v>
      </c>
      <c r="D102" s="56">
        <v>20</v>
      </c>
      <c r="E102" s="26">
        <v>3</v>
      </c>
      <c r="F102" s="25">
        <v>23</v>
      </c>
      <c r="G102" s="26">
        <v>4</v>
      </c>
      <c r="H102" s="25">
        <v>25</v>
      </c>
    </row>
    <row r="103" spans="1:8" ht="12" customHeight="1" x14ac:dyDescent="0.2">
      <c r="A103" s="14"/>
      <c r="B103" s="8" t="s">
        <v>61</v>
      </c>
      <c r="C103" s="26">
        <v>6</v>
      </c>
      <c r="D103" s="25">
        <v>16</v>
      </c>
      <c r="E103" s="26">
        <v>6</v>
      </c>
      <c r="F103" s="25">
        <v>11</v>
      </c>
      <c r="G103" s="26">
        <v>6</v>
      </c>
      <c r="H103" s="25">
        <v>12</v>
      </c>
    </row>
    <row r="104" spans="1:8" ht="12" customHeight="1" x14ac:dyDescent="0.2">
      <c r="A104" s="14"/>
      <c r="B104" s="8" t="s">
        <v>82</v>
      </c>
      <c r="C104" s="26">
        <v>2</v>
      </c>
      <c r="D104" s="25">
        <v>18</v>
      </c>
      <c r="E104" s="26">
        <v>1</v>
      </c>
      <c r="F104" s="25">
        <v>17</v>
      </c>
      <c r="G104" s="26">
        <v>1</v>
      </c>
      <c r="H104" s="25">
        <v>16</v>
      </c>
    </row>
    <row r="105" spans="1:8" ht="12" customHeight="1" x14ac:dyDescent="0.2">
      <c r="A105" s="14"/>
      <c r="B105" s="6" t="s">
        <v>62</v>
      </c>
      <c r="C105" s="23">
        <v>1</v>
      </c>
      <c r="D105" s="24">
        <v>8</v>
      </c>
      <c r="E105" s="23">
        <v>2</v>
      </c>
      <c r="F105" s="24">
        <v>6</v>
      </c>
      <c r="G105" s="23">
        <v>1</v>
      </c>
      <c r="H105" s="24">
        <v>8</v>
      </c>
    </row>
    <row r="106" spans="1:8" ht="12" customHeight="1" x14ac:dyDescent="0.2">
      <c r="A106" s="14"/>
      <c r="B106" s="8" t="s">
        <v>63</v>
      </c>
      <c r="C106" s="26">
        <v>10</v>
      </c>
      <c r="D106" s="25">
        <v>26</v>
      </c>
      <c r="E106" s="26">
        <v>10</v>
      </c>
      <c r="F106" s="25">
        <v>26</v>
      </c>
      <c r="G106" s="26">
        <v>9</v>
      </c>
      <c r="H106" s="25">
        <v>30</v>
      </c>
    </row>
    <row r="107" spans="1:8" ht="12" customHeight="1" x14ac:dyDescent="0.2">
      <c r="A107" s="14"/>
      <c r="B107" s="8" t="s">
        <v>64</v>
      </c>
      <c r="C107" s="26">
        <v>16</v>
      </c>
      <c r="D107" s="56">
        <v>70</v>
      </c>
      <c r="E107" s="26">
        <v>18</v>
      </c>
      <c r="F107" s="25">
        <v>65</v>
      </c>
      <c r="G107" s="26">
        <v>16</v>
      </c>
      <c r="H107" s="25">
        <v>55</v>
      </c>
    </row>
    <row r="108" spans="1:8" ht="12" customHeight="1" x14ac:dyDescent="0.2">
      <c r="A108" s="14"/>
      <c r="B108" s="8" t="s">
        <v>65</v>
      </c>
      <c r="C108" s="26">
        <v>9</v>
      </c>
      <c r="D108" s="25">
        <v>3</v>
      </c>
      <c r="E108" s="26">
        <v>8</v>
      </c>
      <c r="F108" s="25">
        <v>3</v>
      </c>
      <c r="G108" s="26">
        <v>7</v>
      </c>
      <c r="H108" s="25">
        <v>4</v>
      </c>
    </row>
    <row r="109" spans="1:8" ht="12" customHeight="1" x14ac:dyDescent="0.2">
      <c r="A109" s="14"/>
      <c r="B109" s="8" t="s">
        <v>83</v>
      </c>
      <c r="C109" s="26">
        <v>0</v>
      </c>
      <c r="D109" s="25">
        <v>0</v>
      </c>
      <c r="E109" s="26">
        <v>0</v>
      </c>
      <c r="F109" s="25">
        <v>3</v>
      </c>
      <c r="G109" s="26">
        <v>0</v>
      </c>
      <c r="H109" s="25">
        <v>2</v>
      </c>
    </row>
    <row r="110" spans="1:8" ht="12" customHeight="1" x14ac:dyDescent="0.2">
      <c r="A110" s="14"/>
      <c r="B110" s="6" t="s">
        <v>66</v>
      </c>
      <c r="C110" s="23">
        <v>10</v>
      </c>
      <c r="D110" s="87">
        <v>35</v>
      </c>
      <c r="E110" s="23">
        <v>11</v>
      </c>
      <c r="F110" s="24">
        <v>34</v>
      </c>
      <c r="G110" s="23">
        <v>11</v>
      </c>
      <c r="H110" s="24">
        <v>31</v>
      </c>
    </row>
    <row r="111" spans="1:8" ht="12" customHeight="1" x14ac:dyDescent="0.2">
      <c r="A111" s="14"/>
      <c r="B111" s="8" t="s">
        <v>106</v>
      </c>
      <c r="C111" s="26">
        <v>4</v>
      </c>
      <c r="D111" s="25">
        <v>17</v>
      </c>
      <c r="E111" s="26">
        <v>6</v>
      </c>
      <c r="F111" s="25">
        <v>13</v>
      </c>
      <c r="G111" s="26">
        <v>5</v>
      </c>
      <c r="H111" s="25">
        <v>12</v>
      </c>
    </row>
    <row r="112" spans="1:8" ht="12" customHeight="1" x14ac:dyDescent="0.2">
      <c r="A112" s="14"/>
      <c r="B112" s="8" t="s">
        <v>67</v>
      </c>
      <c r="C112" s="26">
        <v>2</v>
      </c>
      <c r="D112" s="25">
        <v>6</v>
      </c>
      <c r="E112" s="26">
        <v>1</v>
      </c>
      <c r="F112" s="25">
        <v>4</v>
      </c>
      <c r="G112" s="26">
        <v>1</v>
      </c>
      <c r="H112" s="25">
        <v>4</v>
      </c>
    </row>
    <row r="113" spans="1:8" ht="12" customHeight="1" x14ac:dyDescent="0.2">
      <c r="A113" s="14"/>
      <c r="B113" s="8" t="s">
        <v>68</v>
      </c>
      <c r="C113" s="26">
        <v>6</v>
      </c>
      <c r="D113" s="25">
        <v>31</v>
      </c>
      <c r="E113" s="26">
        <v>7</v>
      </c>
      <c r="F113" s="25">
        <v>24</v>
      </c>
      <c r="G113" s="26">
        <v>6</v>
      </c>
      <c r="H113" s="25">
        <v>27</v>
      </c>
    </row>
    <row r="114" spans="1:8" ht="12" customHeight="1" x14ac:dyDescent="0.2">
      <c r="A114" s="54"/>
      <c r="B114" s="11" t="s">
        <v>69</v>
      </c>
      <c r="C114" s="64">
        <v>4</v>
      </c>
      <c r="D114" s="58">
        <v>7</v>
      </c>
      <c r="E114" s="64">
        <v>4</v>
      </c>
      <c r="F114" s="58">
        <v>7</v>
      </c>
      <c r="G114" s="64">
        <v>4</v>
      </c>
      <c r="H114" s="58">
        <v>9</v>
      </c>
    </row>
    <row r="115" spans="1:8" ht="12" customHeight="1" x14ac:dyDescent="0.2">
      <c r="A115" s="2"/>
      <c r="B115" s="35" t="s">
        <v>70</v>
      </c>
      <c r="C115" s="65">
        <f>SUM(C75:C114)</f>
        <v>207</v>
      </c>
      <c r="D115" s="59">
        <f>SUM(D75:D114)</f>
        <v>588</v>
      </c>
      <c r="E115" s="65">
        <f t="shared" ref="E115:H115" si="5">SUM(E75:E114)</f>
        <v>223</v>
      </c>
      <c r="F115" s="59">
        <f t="shared" si="5"/>
        <v>517</v>
      </c>
      <c r="G115" s="59">
        <f t="shared" si="5"/>
        <v>215</v>
      </c>
      <c r="H115" s="59">
        <f t="shared" si="5"/>
        <v>509</v>
      </c>
    </row>
    <row r="116" spans="1:8" x14ac:dyDescent="0.2">
      <c r="A116" s="2"/>
      <c r="B116" s="74" t="s">
        <v>71</v>
      </c>
      <c r="C116" s="92">
        <f>SUM(C115:D115)</f>
        <v>795</v>
      </c>
      <c r="D116" s="92"/>
      <c r="E116" s="92">
        <f>SUM(E115:F115)</f>
        <v>740</v>
      </c>
      <c r="F116" s="92"/>
      <c r="G116" s="92">
        <f>SUM(G115:H115)</f>
        <v>724</v>
      </c>
      <c r="H116" s="92"/>
    </row>
    <row r="117" spans="1:8" x14ac:dyDescent="0.2">
      <c r="A117" s="2"/>
      <c r="B117" s="32"/>
      <c r="C117" s="66"/>
      <c r="D117" s="60"/>
      <c r="G117" s="66" t="s">
        <v>72</v>
      </c>
      <c r="H117" s="60">
        <v>287</v>
      </c>
    </row>
    <row r="118" spans="1:8" x14ac:dyDescent="0.2">
      <c r="A118" s="2"/>
      <c r="B118" s="32"/>
      <c r="C118" s="67"/>
      <c r="D118" s="61"/>
      <c r="G118" s="67" t="s">
        <v>73</v>
      </c>
      <c r="H118" s="61">
        <v>349</v>
      </c>
    </row>
    <row r="119" spans="1:8" x14ac:dyDescent="0.2">
      <c r="A119" s="2"/>
      <c r="B119" s="32"/>
      <c r="C119" s="67"/>
      <c r="D119" s="62"/>
      <c r="G119" s="67" t="s">
        <v>74</v>
      </c>
      <c r="H119" s="62">
        <v>110</v>
      </c>
    </row>
    <row r="120" spans="1:8" x14ac:dyDescent="0.2">
      <c r="A120" s="2"/>
      <c r="B120" s="32"/>
      <c r="C120" s="68"/>
      <c r="D120" s="63"/>
      <c r="E120" s="63"/>
      <c r="F120" s="63"/>
      <c r="G120" s="68" t="s">
        <v>75</v>
      </c>
      <c r="H120" s="63">
        <v>73</v>
      </c>
    </row>
    <row r="121" spans="1:8" x14ac:dyDescent="0.2">
      <c r="A121" s="2"/>
      <c r="B121" s="3"/>
      <c r="C121" s="33"/>
      <c r="D121" s="55"/>
      <c r="G121" s="33" t="s">
        <v>81</v>
      </c>
      <c r="H121" s="55">
        <f>SUM(H117:H120)</f>
        <v>819</v>
      </c>
    </row>
    <row r="122" spans="1:8" x14ac:dyDescent="0.2">
      <c r="A122" s="49"/>
      <c r="B122" s="49"/>
      <c r="C122" s="49"/>
      <c r="D122" s="49"/>
      <c r="E122" s="49"/>
      <c r="F122" s="49"/>
      <c r="G122" s="49"/>
      <c r="H122" s="49"/>
    </row>
    <row r="123" spans="1:8" x14ac:dyDescent="0.2">
      <c r="A123" s="70" t="s">
        <v>109</v>
      </c>
      <c r="B123" s="2"/>
      <c r="C123" s="84">
        <v>9</v>
      </c>
      <c r="D123" s="84">
        <v>7</v>
      </c>
      <c r="E123" s="84">
        <v>8</v>
      </c>
      <c r="F123" s="85">
        <v>6</v>
      </c>
      <c r="G123" s="84">
        <v>8</v>
      </c>
      <c r="H123" s="85">
        <v>8</v>
      </c>
    </row>
    <row r="124" spans="1:8" x14ac:dyDescent="0.2">
      <c r="A124" s="70"/>
      <c r="B124" s="2"/>
      <c r="C124" s="92">
        <f>SUM(C123:D123)</f>
        <v>16</v>
      </c>
      <c r="D124" s="92"/>
      <c r="E124" s="92">
        <f>SUM(E123:F123)</f>
        <v>14</v>
      </c>
      <c r="F124" s="92"/>
      <c r="G124" s="92">
        <f>G123+H123</f>
        <v>16</v>
      </c>
      <c r="H124" s="92"/>
    </row>
    <row r="125" spans="1:8" ht="13.5" thickBot="1" x14ac:dyDescent="0.25">
      <c r="A125" s="2"/>
      <c r="B125" s="3"/>
      <c r="C125" s="2"/>
      <c r="D125" s="2"/>
      <c r="E125" s="2"/>
      <c r="F125" s="2"/>
      <c r="G125" s="2"/>
      <c r="H125" s="2"/>
    </row>
    <row r="126" spans="1:8" ht="16.5" thickTop="1" thickBot="1" x14ac:dyDescent="0.25">
      <c r="A126" s="36" t="s">
        <v>77</v>
      </c>
      <c r="B126" s="45"/>
      <c r="C126" s="93">
        <f>SUM(C27,C37,C43,C47,C65,C116,C124)</f>
        <v>1323</v>
      </c>
      <c r="D126" s="93"/>
      <c r="E126" s="93">
        <f>SUM(E27,E37,E43,E47,E65,E116,E124)</f>
        <v>1258</v>
      </c>
      <c r="F126" s="93"/>
      <c r="G126" s="93">
        <f>SUM(G27,G37,G43,G47,G65,G116,G124)</f>
        <v>1250</v>
      </c>
      <c r="H126" s="93"/>
    </row>
    <row r="127" spans="1:8" ht="13.5" thickTop="1" x14ac:dyDescent="0.2">
      <c r="A127" s="34" t="s">
        <v>95</v>
      </c>
      <c r="B127" s="2"/>
      <c r="C127" s="2"/>
      <c r="D127" s="2"/>
      <c r="E127" s="2"/>
      <c r="F127" s="2"/>
      <c r="G127" s="2"/>
      <c r="H127" s="2"/>
    </row>
    <row r="128" spans="1:8" x14ac:dyDescent="0.2">
      <c r="A128" s="71"/>
      <c r="C128" s="2"/>
      <c r="D128" s="2"/>
      <c r="E128" s="2"/>
      <c r="F128" s="2"/>
      <c r="G128" s="2"/>
      <c r="H128" s="2"/>
    </row>
    <row r="129" ht="15" customHeight="1" x14ac:dyDescent="0.2"/>
  </sheetData>
  <mergeCells count="40">
    <mergeCell ref="C2:D2"/>
    <mergeCell ref="C68:D68"/>
    <mergeCell ref="C27:D27"/>
    <mergeCell ref="C37:D37"/>
    <mergeCell ref="C39:D39"/>
    <mergeCell ref="C43:D43"/>
    <mergeCell ref="C47:D47"/>
    <mergeCell ref="C3:D3"/>
    <mergeCell ref="E2:F2"/>
    <mergeCell ref="E68:F68"/>
    <mergeCell ref="E69:F69"/>
    <mergeCell ref="E116:F116"/>
    <mergeCell ref="E3:F3"/>
    <mergeCell ref="E27:F27"/>
    <mergeCell ref="E37:F37"/>
    <mergeCell ref="E39:F39"/>
    <mergeCell ref="E43:F43"/>
    <mergeCell ref="E47:F47"/>
    <mergeCell ref="C126:D126"/>
    <mergeCell ref="E126:F126"/>
    <mergeCell ref="C65:D65"/>
    <mergeCell ref="E65:F65"/>
    <mergeCell ref="A42:B42"/>
    <mergeCell ref="C124:D124"/>
    <mergeCell ref="E124:F124"/>
    <mergeCell ref="C69:D69"/>
    <mergeCell ref="C116:D116"/>
    <mergeCell ref="G2:H2"/>
    <mergeCell ref="G3:H3"/>
    <mergeCell ref="G27:H27"/>
    <mergeCell ref="G37:H37"/>
    <mergeCell ref="G39:H39"/>
    <mergeCell ref="G116:H116"/>
    <mergeCell ref="G124:H124"/>
    <mergeCell ref="G126:H126"/>
    <mergeCell ref="G43:H43"/>
    <mergeCell ref="G47:H47"/>
    <mergeCell ref="G65:H65"/>
    <mergeCell ref="G68:H68"/>
    <mergeCell ref="G69:H69"/>
  </mergeCells>
  <phoneticPr fontId="14" type="noConversion"/>
  <pageMargins left="0.25" right="0.25" top="0.25" bottom="0.25" header="0.3" footer="0.3"/>
  <pageSetup scale="96" fitToHeight="2" orientation="portrait" r:id="rId1"/>
  <headerFooter alignWithMargins="0"/>
  <rowBreaks count="1" manualBreakCount="1">
    <brk id="66" max="16383" man="1"/>
  </rowBreaks>
  <ignoredErrors>
    <ignoredError sqref="C43 E43 C47:G47 C124:F124 G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TT_DEPT_3YR</vt:lpstr>
      <vt:lpstr>TT_DEPT_3YR!Print_Area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2017-02-21T16:10:32Z</dcterms:created>
  <dcterms:modified xsi:type="dcterms:W3CDTF">2017-07-27T16:59:24Z</dcterms:modified>
</cp:coreProperties>
</file>