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Operating\FY20262027 Budget\Instructions\"/>
    </mc:Choice>
  </mc:AlternateContent>
  <xr:revisionPtr revIDLastSave="0" documentId="13_ncr:1_{A1A9F9DC-CE52-451D-9000-4702834F37D5}" xr6:coauthVersionLast="47" xr6:coauthVersionMax="47" xr10:uidLastSave="{00000000-0000-0000-0000-000000000000}"/>
  <bookViews>
    <workbookView xWindow="225" yWindow="0" windowWidth="28575" windowHeight="15600" xr2:uid="{CAD91BB7-FAC2-4101-B990-A18733587833}"/>
  </bookViews>
  <sheets>
    <sheet name="Department Calc sheet Malpracti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H15" i="2" s="1"/>
  <c r="F14" i="2"/>
  <c r="H13" i="2"/>
  <c r="H9" i="2"/>
  <c r="H10" i="2" s="1"/>
  <c r="F8" i="2"/>
  <c r="H8" i="2" s="1"/>
  <c r="H7" i="2"/>
  <c r="D9" i="1"/>
  <c r="D12" i="1" s="1"/>
  <c r="H17" i="2" l="1"/>
  <c r="H18" i="2" s="1"/>
  <c r="D10" i="1"/>
  <c r="D13" i="1"/>
  <c r="D15" i="1" s="1"/>
  <c r="D17" i="1"/>
  <c r="D19" i="1" l="1"/>
  <c r="D21" i="1" s="1"/>
  <c r="D22" i="1" s="1"/>
  <c r="D18" i="1"/>
</calcChain>
</file>

<file path=xl/sharedStrings.xml><?xml version="1.0" encoding="utf-8"?>
<sst xmlns="http://schemas.openxmlformats.org/spreadsheetml/2006/main" count="44" uniqueCount="34">
  <si>
    <t>Monthly Amt</t>
  </si>
  <si>
    <t>July-December 2024</t>
  </si>
  <si>
    <t>Feb-June 2025 Monthly Amt</t>
  </si>
  <si>
    <t>July-December 2025 Monthly Amt</t>
  </si>
  <si>
    <t>Months</t>
  </si>
  <si>
    <t>Fiscal Year 2025</t>
  </si>
  <si>
    <t>Fiscal Year 2026</t>
  </si>
  <si>
    <t>January 2025 Monthly Amt (increase of 10%)</t>
  </si>
  <si>
    <t>January-June 2026 Monthly Amt (increase of 3%)</t>
  </si>
  <si>
    <t>Proxy</t>
  </si>
  <si>
    <t>Total Cost</t>
  </si>
  <si>
    <t xml:space="preserve">Increase </t>
  </si>
  <si>
    <t xml:space="preserve">% Increase </t>
  </si>
  <si>
    <t>Malpractice Premiums</t>
  </si>
  <si>
    <t>Estimate December (one month based on YTD)</t>
  </si>
  <si>
    <t>Variance</t>
  </si>
  <si>
    <t>Auto calculation</t>
  </si>
  <si>
    <t xml:space="preserve">Auto calculation.  </t>
  </si>
  <si>
    <t>For NEW Incremental providers Malpractice should be included in a BIP</t>
  </si>
  <si>
    <t>If you have to add Replacement Providers, thus dollars for malpractice that is on TOP of the above calculations.</t>
  </si>
  <si>
    <t>Contact your Finance Liaison for assistance.</t>
  </si>
  <si>
    <t>Malpractice Premiums - Department Calculations by FAO</t>
  </si>
  <si>
    <t xml:space="preserve">Interdepartmental Transfers Professional Liability Premiums (SC47900) </t>
  </si>
  <si>
    <t xml:space="preserve">Input </t>
  </si>
  <si>
    <t>EXAMPLE</t>
  </si>
  <si>
    <t>July-November 2025  (from FAO Plan File)</t>
  </si>
  <si>
    <t>July-December 2025 Estimate</t>
  </si>
  <si>
    <t>Estimate Monthly amt. Jan-June based on a Jan 1 increase of 7%</t>
  </si>
  <si>
    <t>FY26 Projection  (should be the number in FAO plan file for FY25 Proj.)</t>
  </si>
  <si>
    <t>and expected additional 7% increase Jan 27</t>
  </si>
  <si>
    <t>FY27 Estimated Budget (should be number calculated in FAO plan file for FY27 Budget)</t>
  </si>
  <si>
    <t>Increase FY27 Budget vs. FY26 Projection</t>
  </si>
  <si>
    <t>Jan-June 2026 expense (New monthly amt * 6)</t>
  </si>
  <si>
    <t>FY27 Budget will be automatically adjusted based on the 7% increase in Jan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</si>
</sst>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b/>
      <sz val="12"/>
      <color rgb="FF1F497D"/>
      <name val="Times New Roman"/>
      <family val="1"/>
    </font>
    <font>
      <b/>
      <u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44" fontId="0" fillId="0" borderId="0" xfId="1" applyFont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3" xfId="0" applyFont="1" applyBorder="1"/>
    <xf numFmtId="164" fontId="2" fillId="0" borderId="4" xfId="2" applyNumberFormat="1" applyFont="1" applyBorder="1"/>
    <xf numFmtId="0" fontId="4" fillId="2" borderId="0" xfId="0" applyFont="1" applyFill="1" applyAlignment="1">
      <alignment horizontal="center"/>
    </xf>
    <xf numFmtId="165" fontId="2" fillId="0" borderId="0" xfId="1" applyNumberFormat="1" applyFont="1"/>
    <xf numFmtId="165" fontId="5" fillId="0" borderId="0" xfId="1" applyNumberFormat="1" applyFont="1"/>
    <xf numFmtId="165" fontId="0" fillId="0" borderId="0" xfId="1" applyNumberFormat="1" applyFont="1"/>
    <xf numFmtId="165" fontId="2" fillId="0" borderId="2" xfId="1" applyNumberFormat="1" applyFont="1" applyBorder="1"/>
    <xf numFmtId="165" fontId="6" fillId="0" borderId="0" xfId="1" applyNumberFormat="1" applyFont="1"/>
    <xf numFmtId="165" fontId="2" fillId="3" borderId="0" xfId="1" applyNumberFormat="1" applyFont="1" applyFill="1"/>
    <xf numFmtId="10" fontId="0" fillId="0" borderId="1" xfId="2" applyNumberFormat="1" applyFont="1" applyBorder="1"/>
    <xf numFmtId="0" fontId="3" fillId="4" borderId="0" xfId="0" applyFont="1" applyFill="1"/>
    <xf numFmtId="0" fontId="0" fillId="4" borderId="0" xfId="0" applyFill="1"/>
    <xf numFmtId="165" fontId="2" fillId="4" borderId="0" xfId="0" applyNumberFormat="1" applyFont="1" applyFill="1"/>
    <xf numFmtId="165" fontId="2" fillId="4" borderId="0" xfId="1" applyNumberFormat="1" applyFont="1" applyFill="1"/>
    <xf numFmtId="0" fontId="4" fillId="0" borderId="0" xfId="0" applyFont="1"/>
    <xf numFmtId="0" fontId="8" fillId="0" borderId="0" xfId="0" applyFont="1"/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3184E-1ECA-485E-BF48-3887D8DA9A74}">
  <sheetPr>
    <pageSetUpPr fitToPage="1"/>
  </sheetPr>
  <dimension ref="B2:I29"/>
  <sheetViews>
    <sheetView tabSelected="1" workbookViewId="0">
      <selection activeCell="I16" sqref="I16"/>
    </sheetView>
  </sheetViews>
  <sheetFormatPr defaultRowHeight="15" x14ac:dyDescent="0.25"/>
  <cols>
    <col min="3" max="3" width="68.28515625" customWidth="1"/>
    <col min="4" max="4" width="14.5703125" customWidth="1"/>
    <col min="5" max="5" width="16.28515625" customWidth="1"/>
    <col min="6" max="6" width="12.5703125" bestFit="1" customWidth="1"/>
    <col min="11" max="11" width="15.140625" customWidth="1"/>
    <col min="12" max="12" width="17.42578125" customWidth="1"/>
    <col min="13" max="13" width="15.7109375" customWidth="1"/>
  </cols>
  <sheetData>
    <row r="2" spans="2:8" ht="15.75" x14ac:dyDescent="0.25">
      <c r="B2" s="23" t="s">
        <v>21</v>
      </c>
      <c r="C2" s="23"/>
      <c r="D2" s="23"/>
      <c r="E2" s="23"/>
      <c r="F2" s="21"/>
      <c r="G2" s="21"/>
      <c r="H2" s="21"/>
    </row>
    <row r="3" spans="2:8" ht="15.75" x14ac:dyDescent="0.25">
      <c r="B3" s="9"/>
      <c r="C3" s="9"/>
      <c r="D3" s="9"/>
      <c r="E3" s="9"/>
      <c r="F3" s="21"/>
      <c r="G3" s="21"/>
      <c r="H3" s="21"/>
    </row>
    <row r="4" spans="2:8" x14ac:dyDescent="0.25">
      <c r="D4" s="2"/>
      <c r="E4" s="2"/>
      <c r="F4" s="2"/>
    </row>
    <row r="5" spans="2:8" ht="15.75" x14ac:dyDescent="0.25">
      <c r="B5" s="24" t="s">
        <v>22</v>
      </c>
      <c r="C5" s="24"/>
      <c r="D5" s="24"/>
      <c r="E5" s="24"/>
      <c r="F5" s="6"/>
    </row>
    <row r="6" spans="2:8" ht="24" x14ac:dyDescent="0.4">
      <c r="B6" s="22" t="s">
        <v>24</v>
      </c>
      <c r="D6" s="6"/>
      <c r="E6" s="6"/>
      <c r="F6" s="6"/>
    </row>
    <row r="7" spans="2:8" x14ac:dyDescent="0.25">
      <c r="B7" s="3" t="s">
        <v>6</v>
      </c>
      <c r="D7" s="2" t="s">
        <v>10</v>
      </c>
    </row>
    <row r="8" spans="2:8" x14ac:dyDescent="0.25">
      <c r="B8" s="3" t="s">
        <v>25</v>
      </c>
      <c r="D8" s="15">
        <v>69291</v>
      </c>
      <c r="E8" s="2" t="s">
        <v>23</v>
      </c>
    </row>
    <row r="9" spans="2:8" ht="15.75" thickBot="1" x14ac:dyDescent="0.3">
      <c r="B9" s="3" t="s">
        <v>14</v>
      </c>
      <c r="D9" s="11">
        <f>D8/5</f>
        <v>13858.2</v>
      </c>
      <c r="E9" t="s">
        <v>16</v>
      </c>
    </row>
    <row r="10" spans="2:8" ht="15.75" thickBot="1" x14ac:dyDescent="0.3">
      <c r="B10" s="3" t="s">
        <v>26</v>
      </c>
      <c r="D10" s="13">
        <f>D9+D8</f>
        <v>83149.2</v>
      </c>
      <c r="E10" t="s">
        <v>16</v>
      </c>
    </row>
    <row r="11" spans="2:8" x14ac:dyDescent="0.25">
      <c r="D11" s="12"/>
    </row>
    <row r="12" spans="2:8" ht="15.75" thickBot="1" x14ac:dyDescent="0.3">
      <c r="B12" s="3" t="s">
        <v>27</v>
      </c>
      <c r="D12" s="10">
        <f>D9*1.07</f>
        <v>14828.274000000001</v>
      </c>
      <c r="E12" t="s">
        <v>16</v>
      </c>
    </row>
    <row r="13" spans="2:8" ht="15.75" thickBot="1" x14ac:dyDescent="0.3">
      <c r="B13" s="3" t="s">
        <v>32</v>
      </c>
      <c r="D13" s="13">
        <f>D12*6</f>
        <v>88969.644</v>
      </c>
      <c r="E13" t="s">
        <v>16</v>
      </c>
    </row>
    <row r="14" spans="2:8" x14ac:dyDescent="0.25">
      <c r="B14" s="3"/>
      <c r="D14" s="10"/>
    </row>
    <row r="15" spans="2:8" x14ac:dyDescent="0.25">
      <c r="B15" s="17" t="s">
        <v>28</v>
      </c>
      <c r="C15" s="18"/>
      <c r="D15" s="19">
        <f>D13+D10</f>
        <v>172118.84399999998</v>
      </c>
      <c r="E15" t="s">
        <v>17</v>
      </c>
    </row>
    <row r="16" spans="2:8" x14ac:dyDescent="0.25">
      <c r="B16" s="3"/>
      <c r="D16" s="2"/>
    </row>
    <row r="17" spans="2:9" x14ac:dyDescent="0.25">
      <c r="B17" s="3" t="s">
        <v>33</v>
      </c>
      <c r="D17" s="10">
        <f>D12*6</f>
        <v>88969.644</v>
      </c>
      <c r="E17" t="s">
        <v>16</v>
      </c>
    </row>
    <row r="18" spans="2:9" ht="17.25" x14ac:dyDescent="0.4">
      <c r="B18" s="3" t="s">
        <v>29</v>
      </c>
      <c r="D18" s="14">
        <f>D17*1.07</f>
        <v>95197.519080000013</v>
      </c>
      <c r="E18" t="s">
        <v>16</v>
      </c>
    </row>
    <row r="19" spans="2:9" x14ac:dyDescent="0.25">
      <c r="B19" s="17" t="s">
        <v>30</v>
      </c>
      <c r="C19" s="18"/>
      <c r="D19" s="20">
        <f>D18+D17</f>
        <v>184167.16308000003</v>
      </c>
      <c r="E19" t="s">
        <v>16</v>
      </c>
    </row>
    <row r="20" spans="2:9" x14ac:dyDescent="0.25">
      <c r="D20" s="4"/>
    </row>
    <row r="21" spans="2:9" x14ac:dyDescent="0.25">
      <c r="B21" s="3" t="s">
        <v>15</v>
      </c>
      <c r="D21" s="12">
        <f>D19-D15</f>
        <v>12048.319080000045</v>
      </c>
      <c r="E21" t="s">
        <v>16</v>
      </c>
    </row>
    <row r="22" spans="2:9" x14ac:dyDescent="0.25">
      <c r="B22" s="3" t="s">
        <v>31</v>
      </c>
      <c r="D22" s="16">
        <f>D21/D15</f>
        <v>7.000000000000027E-2</v>
      </c>
      <c r="E22" t="s">
        <v>16</v>
      </c>
    </row>
    <row r="23" spans="2:9" x14ac:dyDescent="0.25">
      <c r="D23" s="4"/>
      <c r="F23" s="4"/>
    </row>
    <row r="24" spans="2:9" x14ac:dyDescent="0.25">
      <c r="B24" s="2" t="s">
        <v>18</v>
      </c>
      <c r="C24" s="2"/>
      <c r="D24" s="2"/>
      <c r="E24" s="2"/>
      <c r="F24" s="2"/>
      <c r="G24" s="2"/>
      <c r="H24" s="2"/>
    </row>
    <row r="25" spans="2:9" x14ac:dyDescent="0.25">
      <c r="B25" s="2"/>
      <c r="C25" s="2"/>
      <c r="D25" s="2"/>
      <c r="E25" s="2"/>
      <c r="F25" s="2"/>
      <c r="G25" s="2"/>
      <c r="H25" s="2"/>
    </row>
    <row r="26" spans="2:9" x14ac:dyDescent="0.25">
      <c r="B26" s="2" t="s">
        <v>19</v>
      </c>
      <c r="C26" s="2"/>
      <c r="D26" s="2"/>
      <c r="E26" s="2"/>
      <c r="F26" s="2"/>
      <c r="G26" s="2"/>
      <c r="H26" s="2"/>
    </row>
    <row r="27" spans="2:9" x14ac:dyDescent="0.25">
      <c r="B27" s="2" t="s">
        <v>20</v>
      </c>
      <c r="C27" s="2"/>
      <c r="D27" s="2"/>
      <c r="E27" s="2"/>
      <c r="F27" s="2"/>
      <c r="G27" s="2"/>
      <c r="H27" s="2"/>
    </row>
    <row r="28" spans="2:9" x14ac:dyDescent="0.25">
      <c r="B28" s="2"/>
      <c r="C28" s="2"/>
      <c r="D28" s="2"/>
      <c r="E28" s="2"/>
      <c r="F28" s="2"/>
      <c r="G28" s="2"/>
      <c r="H28" s="2"/>
      <c r="I28" s="25"/>
    </row>
    <row r="29" spans="2:9" x14ac:dyDescent="0.25">
      <c r="B29" s="2"/>
      <c r="C29" s="2"/>
      <c r="D29" s="2"/>
      <c r="E29" s="2"/>
      <c r="F29" s="2"/>
      <c r="G29" s="2"/>
      <c r="H29" s="2"/>
    </row>
  </sheetData>
  <mergeCells count="2">
    <mergeCell ref="B2:E2"/>
    <mergeCell ref="B5:E5"/>
  </mergeCells>
  <phoneticPr fontId="9" type="noConversion"/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D606B-37E4-470A-B0BD-D73A36D97E08}">
  <dimension ref="D3:H18"/>
  <sheetViews>
    <sheetView workbookViewId="0">
      <selection activeCell="M18" sqref="M18"/>
    </sheetView>
  </sheetViews>
  <sheetFormatPr defaultRowHeight="15" x14ac:dyDescent="0.25"/>
  <cols>
    <col min="4" max="4" width="26.85546875" customWidth="1"/>
    <col min="6" max="8" width="24.28515625" customWidth="1"/>
  </cols>
  <sheetData>
    <row r="3" spans="4:8" ht="15.75" x14ac:dyDescent="0.25">
      <c r="D3" s="23" t="s">
        <v>13</v>
      </c>
      <c r="E3" s="23"/>
      <c r="F3" s="23"/>
      <c r="G3" s="23"/>
      <c r="H3" s="23"/>
    </row>
    <row r="4" spans="4:8" x14ac:dyDescent="0.25">
      <c r="F4" s="2"/>
      <c r="G4" s="2"/>
      <c r="H4" s="2"/>
    </row>
    <row r="5" spans="4:8" x14ac:dyDescent="0.25">
      <c r="F5" s="6" t="s">
        <v>9</v>
      </c>
      <c r="G5" s="6"/>
      <c r="H5" s="6"/>
    </row>
    <row r="6" spans="4:8" x14ac:dyDescent="0.25">
      <c r="D6" s="3" t="s">
        <v>5</v>
      </c>
      <c r="F6" s="2" t="s">
        <v>0</v>
      </c>
      <c r="G6" s="6" t="s">
        <v>4</v>
      </c>
      <c r="H6" s="2" t="s">
        <v>10</v>
      </c>
    </row>
    <row r="7" spans="4:8" x14ac:dyDescent="0.25">
      <c r="D7" t="s">
        <v>1</v>
      </c>
      <c r="F7" s="4">
        <v>10000</v>
      </c>
      <c r="G7">
        <v>6</v>
      </c>
      <c r="H7" s="4">
        <f>G7*F7</f>
        <v>60000</v>
      </c>
    </row>
    <row r="8" spans="4:8" x14ac:dyDescent="0.25">
      <c r="D8" t="s">
        <v>7</v>
      </c>
      <c r="F8" s="4">
        <f>F7*1.1</f>
        <v>11000</v>
      </c>
      <c r="G8">
        <v>1</v>
      </c>
      <c r="H8" s="4">
        <f>G8*F8</f>
        <v>11000</v>
      </c>
    </row>
    <row r="9" spans="4:8" x14ac:dyDescent="0.25">
      <c r="D9" t="s">
        <v>2</v>
      </c>
      <c r="F9" s="5">
        <v>11000</v>
      </c>
      <c r="G9" s="1">
        <v>5</v>
      </c>
      <c r="H9" s="5">
        <f>G9*F9</f>
        <v>55000</v>
      </c>
    </row>
    <row r="10" spans="4:8" x14ac:dyDescent="0.25">
      <c r="F10" s="4"/>
      <c r="H10" s="4">
        <f>H9+H8+H7</f>
        <v>126000</v>
      </c>
    </row>
    <row r="11" spans="4:8" x14ac:dyDescent="0.25">
      <c r="F11" s="4"/>
      <c r="H11" s="4"/>
    </row>
    <row r="12" spans="4:8" x14ac:dyDescent="0.25">
      <c r="D12" s="3" t="s">
        <v>6</v>
      </c>
      <c r="F12" s="4"/>
      <c r="H12" s="4"/>
    </row>
    <row r="13" spans="4:8" x14ac:dyDescent="0.25">
      <c r="D13" t="s">
        <v>3</v>
      </c>
      <c r="F13" s="4">
        <v>11000</v>
      </c>
      <c r="G13">
        <v>6</v>
      </c>
      <c r="H13" s="4">
        <f>G13*F13</f>
        <v>66000</v>
      </c>
    </row>
    <row r="14" spans="4:8" x14ac:dyDescent="0.25">
      <c r="D14" t="s">
        <v>8</v>
      </c>
      <c r="F14" s="5">
        <f>F13*1.03</f>
        <v>11330</v>
      </c>
      <c r="G14" s="1">
        <v>6</v>
      </c>
      <c r="H14" s="5">
        <f>G14*F14</f>
        <v>67980</v>
      </c>
    </row>
    <row r="15" spans="4:8" x14ac:dyDescent="0.25">
      <c r="F15" s="4"/>
      <c r="H15" s="4">
        <f>H14+H13</f>
        <v>133980</v>
      </c>
    </row>
    <row r="17" spans="7:8" ht="15.75" thickBot="1" x14ac:dyDescent="0.3">
      <c r="G17" t="s">
        <v>11</v>
      </c>
      <c r="H17" s="4">
        <f>H15-H10</f>
        <v>7980</v>
      </c>
    </row>
    <row r="18" spans="7:8" ht="15.75" thickBot="1" x14ac:dyDescent="0.3">
      <c r="G18" s="7" t="s">
        <v>12</v>
      </c>
      <c r="H18" s="8">
        <f>H17/H10</f>
        <v>6.3333333333333339E-2</v>
      </c>
    </row>
  </sheetData>
  <mergeCells count="1">
    <mergeCell ref="D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Department Calc sheet Malpracti</vt:lpstr>
      <vt:lpstr>Sheet2</vt:lpstr>
    </vt:vector>
  </TitlesOfParts>
  <Company>University of Rochester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Hetterich, Jill</dc:creator>
  <cp:lastModifiedBy>Hetterich, Jill</cp:lastModifiedBy>
  <cp:lastPrinted>2025-01-21T13:51:27Z</cp:lastPrinted>
  <dcterms:created xsi:type="dcterms:W3CDTF">2025-01-16T21:23:56Z</dcterms:created>
  <dcterms:modified xsi:type="dcterms:W3CDTF">2026-01-14T17:20:12Z</dcterms:modified>
</cp:coreProperties>
</file>