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105"/>
  <workbookPr date1904="1" showInkAnnotation="0" autoCompressPictures="0"/>
  <bookViews>
    <workbookView xWindow="240" yWindow="240" windowWidth="25360" windowHeight="15820" tabRatio="500" activeTab="5"/>
  </bookViews>
  <sheets>
    <sheet name="AUS" sheetId="2" r:id="rId1"/>
    <sheet name="GR" sheetId="3" r:id="rId2"/>
    <sheet name="MAL" sheetId="4" r:id="rId3"/>
    <sheet name="NZ" sheetId="5" r:id="rId4"/>
    <sheet name="UK" sheetId="1" r:id="rId5"/>
    <sheet name="TABLE10" sheetId="6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2" l="1"/>
  <c r="I31" i="2"/>
  <c r="G31" i="2"/>
  <c r="E31" i="2"/>
  <c r="D17" i="2"/>
  <c r="E32" i="2"/>
  <c r="I32" i="2"/>
  <c r="G32" i="2"/>
  <c r="E30" i="2"/>
  <c r="I30" i="2"/>
  <c r="G30" i="2"/>
  <c r="I31" i="3"/>
  <c r="I32" i="3"/>
  <c r="I30" i="3"/>
  <c r="G31" i="3"/>
  <c r="G32" i="3"/>
  <c r="G30" i="3"/>
  <c r="E31" i="3"/>
  <c r="E32" i="3"/>
  <c r="E30" i="3"/>
  <c r="I31" i="4"/>
  <c r="I32" i="4"/>
  <c r="I30" i="4"/>
  <c r="G31" i="4"/>
  <c r="G32" i="4"/>
  <c r="G30" i="4"/>
  <c r="E31" i="4"/>
  <c r="E32" i="4"/>
  <c r="E30" i="4"/>
  <c r="I31" i="5"/>
  <c r="G31" i="5"/>
  <c r="E31" i="5"/>
  <c r="I32" i="5"/>
  <c r="G32" i="5"/>
  <c r="E32" i="5"/>
  <c r="I30" i="5"/>
  <c r="G30" i="5"/>
  <c r="E30" i="5"/>
  <c r="E32" i="1"/>
  <c r="I31" i="1"/>
  <c r="G31" i="1"/>
  <c r="E31" i="1"/>
  <c r="I32" i="1"/>
  <c r="G32" i="1"/>
  <c r="I30" i="1"/>
  <c r="G30" i="1"/>
  <c r="E30" i="1"/>
</calcChain>
</file>

<file path=xl/sharedStrings.xml><?xml version="1.0" encoding="utf-8"?>
<sst xmlns="http://schemas.openxmlformats.org/spreadsheetml/2006/main" count="78" uniqueCount="20">
  <si>
    <t>YEAR</t>
    <phoneticPr fontId="1" type="noConversion"/>
  </si>
  <si>
    <t>VL</t>
    <phoneticPr fontId="1" type="noConversion"/>
  </si>
  <si>
    <t>VR</t>
    <phoneticPr fontId="1" type="noConversion"/>
  </si>
  <si>
    <t>BL0</t>
    <phoneticPr fontId="1" type="noConversion"/>
  </si>
  <si>
    <t>BR0</t>
    <phoneticPr fontId="1" type="noConversion"/>
  </si>
  <si>
    <t>BL1</t>
    <phoneticPr fontId="1" type="noConversion"/>
  </si>
  <si>
    <t>BR1</t>
    <phoneticPr fontId="1" type="noConversion"/>
  </si>
  <si>
    <t>BL2</t>
    <phoneticPr fontId="1" type="noConversion"/>
  </si>
  <si>
    <t>BR2</t>
    <phoneticPr fontId="1" type="noConversion"/>
  </si>
  <si>
    <t>ML</t>
    <phoneticPr fontId="1" type="noConversion"/>
  </si>
  <si>
    <t>MM</t>
    <phoneticPr fontId="1" type="noConversion"/>
  </si>
  <si>
    <t>MR</t>
    <phoneticPr fontId="1" type="noConversion"/>
  </si>
  <si>
    <t>NaN</t>
  </si>
  <si>
    <t>Pt</t>
    <phoneticPr fontId="1" type="noConversion"/>
  </si>
  <si>
    <t>Pt</t>
    <phoneticPr fontId="1" type="noConversion"/>
  </si>
  <si>
    <t>&amp;$s=0$</t>
    <phoneticPr fontId="1" type="noConversion"/>
  </si>
  <si>
    <t>&amp;$s=0.1$</t>
    <phoneticPr fontId="1" type="noConversion"/>
  </si>
  <si>
    <t>&amp;$s=0.2$</t>
    <phoneticPr fontId="1" type="noConversion"/>
  </si>
  <si>
    <t>\tn</t>
    <phoneticPr fontId="1" type="noConversion"/>
  </si>
  <si>
    <t>\hline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</si>
</sst>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00"/>
    <numFmt numFmtId="167" formatCode="\&amp;\-0.00;\&amp;0.00"/>
  </numFmts>
  <fonts count="5" x14ac:knownFonts="1">
    <font>
      <sz val="10"/>
      <name val="Verdana"/>
    </font>
    <font>
      <sz val="8"/>
      <name val="Verdana"/>
    </font>
    <font>
      <sz val="10"/>
      <name val="Arial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2" fontId="0" fillId="0" borderId="0" xfId="0" applyNumberFormat="1"/>
    <xf numFmtId="4" fontId="2" fillId="0" borderId="0" xfId="0" applyNumberFormat="1" applyFont="1"/>
    <xf numFmtId="1" fontId="2" fillId="0" borderId="0" xfId="0" applyNumberFormat="1" applyFont="1"/>
    <xf numFmtId="164" fontId="0" fillId="0" borderId="0" xfId="0" applyNumberFormat="1" applyAlignment="1" applyProtection="1">
      <alignment horizontal="right"/>
      <protection locked="0"/>
    </xf>
    <xf numFmtId="2" fontId="0" fillId="0" borderId="0" xfId="0" applyNumberFormat="1"/>
    <xf numFmtId="2" fontId="0" fillId="0" borderId="0" xfId="0" applyNumberFormat="1" applyAlignment="1" applyProtection="1">
      <alignment horizontal="right"/>
      <protection locked="0"/>
    </xf>
    <xf numFmtId="1" fontId="0" fillId="0" borderId="0" xfId="0" applyNumberFormat="1"/>
    <xf numFmtId="2" fontId="0" fillId="0" borderId="0" xfId="0" applyNumberFormat="1"/>
    <xf numFmtId="1" fontId="0" fillId="0" borderId="0" xfId="0" applyNumberFormat="1"/>
    <xf numFmtId="1" fontId="2" fillId="0" borderId="0" xfId="0" applyNumberFormat="1" applyFont="1"/>
    <xf numFmtId="2" fontId="0" fillId="0" borderId="0" xfId="0" applyNumberFormat="1"/>
    <xf numFmtId="2" fontId="0" fillId="0" borderId="0" xfId="0" applyNumberFormat="1"/>
    <xf numFmtId="167" fontId="0" fillId="0" borderId="0" xfId="0" applyNumberForma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B1" workbookViewId="0">
      <selection activeCell="B31" sqref="A31:XFD31"/>
    </sheetView>
  </sheetViews>
  <sheetFormatPr baseColWidth="10" defaultRowHeight="13" x14ac:dyDescent="0"/>
  <cols>
    <col min="1" max="2" width="10.7109375" style="9"/>
    <col min="3" max="4" width="10.7109375" style="11"/>
    <col min="5" max="16384" width="10.7109375" style="8"/>
  </cols>
  <sheetData>
    <row r="1" spans="1:10">
      <c r="A1" s="9" t="s">
        <v>0</v>
      </c>
      <c r="B1" s="9" t="s">
        <v>13</v>
      </c>
      <c r="C1" s="11" t="s">
        <v>1</v>
      </c>
      <c r="D1" s="11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</row>
    <row r="2" spans="1:10">
      <c r="A2" s="10">
        <v>1949</v>
      </c>
      <c r="B2" s="10">
        <v>0</v>
      </c>
      <c r="C2" s="11">
        <v>45.9795717583795</v>
      </c>
      <c r="D2" s="11">
        <v>50.259273175064799</v>
      </c>
      <c r="E2" s="8">
        <v>0.63780999999999999</v>
      </c>
      <c r="F2" s="8">
        <v>0.39882000000000001</v>
      </c>
      <c r="G2" s="8">
        <v>0.49768000000000001</v>
      </c>
      <c r="H2" s="8">
        <v>0.43935999999999997</v>
      </c>
      <c r="I2" s="8">
        <v>0.44983000000000001</v>
      </c>
      <c r="J2" s="8">
        <v>0.45619999999999999</v>
      </c>
    </row>
    <row r="3" spans="1:10">
      <c r="A3" s="10">
        <v>1951</v>
      </c>
      <c r="B3" s="10">
        <v>0</v>
      </c>
      <c r="C3" s="11">
        <v>47.632240660601603</v>
      </c>
      <c r="D3" s="11">
        <v>50.340841967814001</v>
      </c>
      <c r="E3" s="8">
        <v>0.38184000000000001</v>
      </c>
      <c r="F3" s="8">
        <v>0.37195</v>
      </c>
      <c r="G3" s="8">
        <v>0.44129000000000002</v>
      </c>
      <c r="H3" s="8">
        <v>0.38834999999999997</v>
      </c>
      <c r="I3" s="8">
        <v>0.44841999999999999</v>
      </c>
      <c r="J3" s="8">
        <v>0.39249000000000001</v>
      </c>
    </row>
    <row r="4" spans="1:10">
      <c r="A4" s="10">
        <v>1954</v>
      </c>
      <c r="B4" s="10">
        <v>0</v>
      </c>
      <c r="C4" s="11">
        <v>50.031904939955503</v>
      </c>
      <c r="D4" s="11">
        <v>47.067005640196498</v>
      </c>
      <c r="E4" s="8">
        <v>0.33574999999999999</v>
      </c>
      <c r="F4" s="8">
        <v>0.33518999999999999</v>
      </c>
      <c r="G4" s="8">
        <v>0.43020999999999998</v>
      </c>
      <c r="H4" s="8">
        <v>0.36454999999999999</v>
      </c>
      <c r="I4" s="8">
        <v>0.44578000000000001</v>
      </c>
      <c r="J4" s="8">
        <v>0.36132999999999998</v>
      </c>
    </row>
    <row r="5" spans="1:10">
      <c r="A5" s="10">
        <v>1955</v>
      </c>
      <c r="B5" s="10">
        <v>0</v>
      </c>
      <c r="C5" s="11">
        <v>44.632314382663303</v>
      </c>
      <c r="D5" s="11">
        <v>47.637659579550601</v>
      </c>
      <c r="E5" s="8">
        <v>0.32301000000000002</v>
      </c>
      <c r="F5" s="8">
        <v>0.32290000000000002</v>
      </c>
      <c r="G5" s="8">
        <v>0.42681000000000002</v>
      </c>
      <c r="H5" s="8">
        <v>0.35197000000000001</v>
      </c>
      <c r="I5" s="8">
        <v>0.44469999999999998</v>
      </c>
      <c r="J5" s="8">
        <v>0.34337000000000001</v>
      </c>
    </row>
    <row r="6" spans="1:10">
      <c r="A6" s="10">
        <v>1958</v>
      </c>
      <c r="B6" s="10">
        <v>0</v>
      </c>
      <c r="C6" s="11">
        <v>42.813517511689703</v>
      </c>
      <c r="D6" s="11">
        <v>46.550580926017098</v>
      </c>
      <c r="E6" s="8">
        <v>0.31853999999999999</v>
      </c>
      <c r="F6" s="8">
        <v>0.31850000000000001</v>
      </c>
      <c r="G6" s="8">
        <v>0.42544999999999999</v>
      </c>
      <c r="H6" s="8">
        <v>0.34453</v>
      </c>
      <c r="I6" s="8">
        <v>0.44423000000000001</v>
      </c>
      <c r="J6" s="8">
        <v>0.33210000000000001</v>
      </c>
    </row>
    <row r="7" spans="1:10">
      <c r="A7" s="10">
        <v>1961</v>
      </c>
      <c r="B7" s="10">
        <v>0</v>
      </c>
      <c r="C7" s="11">
        <v>47.901509578761697</v>
      </c>
      <c r="D7" s="11">
        <v>42.0930062773147</v>
      </c>
      <c r="E7" s="8">
        <v>0.31670999999999999</v>
      </c>
      <c r="F7" s="8">
        <v>0.31669000000000003</v>
      </c>
      <c r="G7" s="8">
        <v>0.42480000000000001</v>
      </c>
      <c r="H7" s="8">
        <v>0.33959</v>
      </c>
      <c r="I7" s="8">
        <v>0.44401000000000002</v>
      </c>
      <c r="J7" s="8">
        <v>0.32444000000000001</v>
      </c>
    </row>
    <row r="8" spans="1:10">
      <c r="A8" s="10">
        <v>1963</v>
      </c>
      <c r="B8" s="10">
        <v>0</v>
      </c>
      <c r="C8" s="11">
        <v>45.466931325897797</v>
      </c>
      <c r="D8" s="11">
        <v>46.035673468180001</v>
      </c>
      <c r="E8" s="8">
        <v>0.31585999999999997</v>
      </c>
      <c r="F8" s="8">
        <v>0.31585000000000002</v>
      </c>
      <c r="G8" s="8">
        <v>0.42446</v>
      </c>
      <c r="H8" s="8">
        <v>0.33628000000000002</v>
      </c>
      <c r="I8" s="8">
        <v>0.44389000000000001</v>
      </c>
      <c r="J8" s="8">
        <v>0.31935000000000002</v>
      </c>
    </row>
    <row r="9" spans="1:10">
      <c r="A9" s="10">
        <v>1966</v>
      </c>
      <c r="B9" s="10">
        <v>0</v>
      </c>
      <c r="C9" s="11">
        <v>39.981337183123102</v>
      </c>
      <c r="D9" s="11">
        <v>49.9827575607965</v>
      </c>
      <c r="E9" s="8">
        <v>0.31544</v>
      </c>
      <c r="F9" s="8">
        <v>0.31544</v>
      </c>
      <c r="G9" s="8">
        <v>0.42426000000000003</v>
      </c>
      <c r="H9" s="8">
        <v>0.33433000000000002</v>
      </c>
      <c r="I9" s="8">
        <v>0.44383</v>
      </c>
      <c r="J9" s="8">
        <v>0.31553999999999999</v>
      </c>
    </row>
    <row r="10" spans="1:10">
      <c r="A10" s="10">
        <v>1969</v>
      </c>
      <c r="B10" s="10">
        <v>0</v>
      </c>
      <c r="C10" s="11">
        <v>46.9534935374162</v>
      </c>
      <c r="D10" s="11">
        <v>43.329536655982103</v>
      </c>
      <c r="E10" s="8">
        <v>0.31520999999999999</v>
      </c>
      <c r="F10" s="8">
        <v>0.31520999999999999</v>
      </c>
      <c r="G10" s="8">
        <v>0.42413000000000001</v>
      </c>
      <c r="H10" s="8">
        <v>0.33452999999999999</v>
      </c>
      <c r="I10" s="8">
        <v>0.44379000000000002</v>
      </c>
      <c r="J10" s="8">
        <v>0.31315999999999999</v>
      </c>
    </row>
    <row r="11" spans="1:10">
      <c r="A11" s="10">
        <v>1975</v>
      </c>
      <c r="B11" s="10">
        <v>0</v>
      </c>
      <c r="C11" s="11">
        <v>42.8447537160311</v>
      </c>
      <c r="D11" s="11">
        <v>53.049293521513803</v>
      </c>
      <c r="E11" s="8">
        <v>0.42381000000000002</v>
      </c>
      <c r="F11" s="8">
        <v>0.31852999999999998</v>
      </c>
      <c r="G11" s="8">
        <v>0.38945999999999997</v>
      </c>
      <c r="H11" s="8">
        <v>0.42259000000000002</v>
      </c>
      <c r="I11" s="8">
        <v>0.36654999999999999</v>
      </c>
      <c r="J11" s="8">
        <v>0.43959999999999999</v>
      </c>
    </row>
    <row r="12" spans="1:10">
      <c r="A12" s="10">
        <v>1977</v>
      </c>
      <c r="B12" s="10">
        <v>0</v>
      </c>
      <c r="C12" s="11">
        <v>39.645430621556599</v>
      </c>
      <c r="D12" s="11">
        <v>48.1056564241403</v>
      </c>
      <c r="E12" s="8">
        <v>0.33889000000000002</v>
      </c>
      <c r="F12" s="8">
        <v>0.32484000000000002</v>
      </c>
      <c r="G12" s="8">
        <v>0.42246</v>
      </c>
      <c r="H12" s="8">
        <v>0.38778000000000001</v>
      </c>
      <c r="I12" s="8">
        <v>0.43398999999999999</v>
      </c>
      <c r="J12" s="8">
        <v>0.38901999999999998</v>
      </c>
    </row>
    <row r="13" spans="1:10">
      <c r="A13" s="10">
        <v>1980</v>
      </c>
      <c r="B13" s="10">
        <v>0</v>
      </c>
      <c r="C13" s="11">
        <v>45.145324865666502</v>
      </c>
      <c r="D13" s="11">
        <v>46.289909510810297</v>
      </c>
      <c r="E13" s="8">
        <v>0.32194</v>
      </c>
      <c r="F13" s="8">
        <v>0.32078000000000001</v>
      </c>
      <c r="G13" s="8">
        <v>0.42443999999999998</v>
      </c>
      <c r="H13" s="8">
        <v>0.36936000000000002</v>
      </c>
      <c r="I13" s="8">
        <v>0.44170999999999999</v>
      </c>
      <c r="J13" s="8">
        <v>0.36148000000000002</v>
      </c>
    </row>
    <row r="14" spans="1:10">
      <c r="A14" s="10">
        <v>1996</v>
      </c>
      <c r="B14" s="10">
        <v>0</v>
      </c>
      <c r="C14" s="11">
        <v>38.730079636649897</v>
      </c>
      <c r="D14" s="11">
        <v>46.940468862889297</v>
      </c>
      <c r="E14" s="8">
        <v>0.42570000000000002</v>
      </c>
      <c r="F14" s="8">
        <v>0.31573000000000001</v>
      </c>
      <c r="G14" s="8">
        <v>0.36768000000000001</v>
      </c>
      <c r="H14" s="8">
        <v>0.42431999999999997</v>
      </c>
      <c r="I14" s="8">
        <v>0.33057999999999998</v>
      </c>
      <c r="J14" s="8">
        <v>0.44359999999999999</v>
      </c>
    </row>
    <row r="15" spans="1:10">
      <c r="A15" s="10">
        <v>1998</v>
      </c>
      <c r="B15" s="10">
        <v>0</v>
      </c>
      <c r="C15" s="11">
        <v>40.096144922393499</v>
      </c>
      <c r="D15" s="11">
        <v>39.182377487642299</v>
      </c>
      <c r="E15" s="8">
        <v>0.3412</v>
      </c>
      <c r="F15" s="8">
        <v>0.32385999999999998</v>
      </c>
      <c r="G15" s="8">
        <v>0.42097000000000001</v>
      </c>
      <c r="H15" s="8">
        <v>0.38889000000000001</v>
      </c>
      <c r="I15" s="8">
        <v>0.42875000000000002</v>
      </c>
      <c r="J15" s="8">
        <v>0.39134000000000002</v>
      </c>
    </row>
    <row r="16" spans="1:10">
      <c r="A16" s="10">
        <v>2001</v>
      </c>
      <c r="B16" s="10">
        <v>0</v>
      </c>
      <c r="C16" s="11">
        <v>37.836707441712399</v>
      </c>
      <c r="D16" s="11">
        <v>42.687435076567702</v>
      </c>
      <c r="E16" s="8">
        <v>0.32357999999999998</v>
      </c>
      <c r="F16" s="8">
        <v>0.32140999999999997</v>
      </c>
      <c r="G16" s="8">
        <v>0.42477999999999999</v>
      </c>
      <c r="H16" s="8">
        <v>0.36889</v>
      </c>
      <c r="I16" s="8">
        <v>0.44046999999999997</v>
      </c>
      <c r="J16" s="8">
        <v>0.36263000000000001</v>
      </c>
    </row>
    <row r="17" spans="1:10">
      <c r="A17" s="10">
        <v>2004</v>
      </c>
      <c r="B17" s="10">
        <v>0</v>
      </c>
      <c r="C17" s="11">
        <v>37.630000000000003</v>
      </c>
      <c r="D17" s="11">
        <f>40.47+5.89+0.34</f>
        <v>46.7</v>
      </c>
      <c r="E17" s="8">
        <v>0.31835000000000002</v>
      </c>
      <c r="F17" s="8">
        <v>0.31816</v>
      </c>
      <c r="G17" s="8">
        <v>0.42474000000000001</v>
      </c>
      <c r="H17" s="8">
        <v>0.35807</v>
      </c>
      <c r="I17" s="8">
        <v>0.44279000000000002</v>
      </c>
      <c r="J17" s="8">
        <v>0.3463</v>
      </c>
    </row>
    <row r="18" spans="1:10">
      <c r="A18" s="10">
        <v>1946</v>
      </c>
      <c r="B18" s="10">
        <v>1</v>
      </c>
      <c r="C18" s="11">
        <v>49.7141603740059</v>
      </c>
      <c r="D18" s="11">
        <v>43.651731839666503</v>
      </c>
      <c r="E18" s="8">
        <v>0.61309999999999998</v>
      </c>
      <c r="F18" s="8">
        <v>0.76810999999999996</v>
      </c>
      <c r="G18" s="8">
        <v>0.55727000000000004</v>
      </c>
      <c r="H18" s="8">
        <v>0.59584999999999999</v>
      </c>
      <c r="I18" s="8">
        <v>0.53356999999999999</v>
      </c>
      <c r="J18" s="8">
        <v>0.56284000000000001</v>
      </c>
    </row>
    <row r="19" spans="1:10">
      <c r="A19" s="10">
        <v>1972</v>
      </c>
      <c r="B19" s="10">
        <v>1</v>
      </c>
      <c r="C19" s="11">
        <v>49.591337741722903</v>
      </c>
      <c r="D19" s="11">
        <v>41.476901402049698</v>
      </c>
      <c r="E19" s="8">
        <v>0.31508999999999998</v>
      </c>
      <c r="F19" s="8">
        <v>0.39968999999999999</v>
      </c>
      <c r="G19" s="8">
        <v>0.42404999999999998</v>
      </c>
      <c r="H19" s="8">
        <v>0.34856999999999999</v>
      </c>
      <c r="I19" s="8">
        <v>0.44375999999999999</v>
      </c>
      <c r="J19" s="8">
        <v>0.31369000000000002</v>
      </c>
    </row>
    <row r="20" spans="1:10">
      <c r="A20" s="10">
        <v>1974</v>
      </c>
      <c r="B20" s="10">
        <v>1</v>
      </c>
      <c r="C20" s="11">
        <v>49.304654873775</v>
      </c>
      <c r="D20" s="11">
        <v>44.908906852463701</v>
      </c>
      <c r="E20" s="8">
        <v>0.32211000000000001</v>
      </c>
      <c r="F20" s="8">
        <v>0.33001999999999998</v>
      </c>
      <c r="G20" s="8">
        <v>0.39066000000000001</v>
      </c>
      <c r="H20" s="8">
        <v>0.41567999999999999</v>
      </c>
      <c r="I20" s="8">
        <v>0.39272000000000001</v>
      </c>
      <c r="J20" s="8">
        <v>0.42580000000000001</v>
      </c>
    </row>
    <row r="21" spans="1:10">
      <c r="A21" s="10">
        <v>1983</v>
      </c>
      <c r="B21" s="10">
        <v>1</v>
      </c>
      <c r="C21" s="11">
        <v>49.482893337856098</v>
      </c>
      <c r="D21" s="11">
        <v>43.563904642353599</v>
      </c>
      <c r="E21" s="8">
        <v>0.31734000000000001</v>
      </c>
      <c r="F21" s="8">
        <v>0.43147000000000002</v>
      </c>
      <c r="G21" s="8">
        <v>0.42436000000000001</v>
      </c>
      <c r="H21" s="8">
        <v>0.37941000000000003</v>
      </c>
      <c r="I21" s="8">
        <v>0.44318000000000002</v>
      </c>
      <c r="J21" s="8">
        <v>0.34761999999999998</v>
      </c>
    </row>
    <row r="22" spans="1:10">
      <c r="A22" s="10">
        <v>1984</v>
      </c>
      <c r="B22" s="10">
        <v>1</v>
      </c>
      <c r="C22" s="11">
        <v>47.549382801536296</v>
      </c>
      <c r="D22" s="11">
        <v>45.0209118103257</v>
      </c>
      <c r="E22" s="8">
        <v>0.32496000000000003</v>
      </c>
      <c r="F22" s="8">
        <v>0.34299000000000002</v>
      </c>
      <c r="G22" s="8">
        <v>0.38877</v>
      </c>
      <c r="H22" s="8">
        <v>0.42281999999999997</v>
      </c>
      <c r="I22" s="8">
        <v>0.39118000000000003</v>
      </c>
      <c r="J22" s="8">
        <v>0.43109999999999998</v>
      </c>
    </row>
    <row r="23" spans="1:10">
      <c r="A23" s="10">
        <v>1987</v>
      </c>
      <c r="B23" s="10">
        <v>1</v>
      </c>
      <c r="C23" s="11">
        <v>45.831332810544502</v>
      </c>
      <c r="D23" s="11">
        <v>45.842789119668197</v>
      </c>
      <c r="E23" s="8">
        <v>0.32174000000000003</v>
      </c>
      <c r="F23" s="8">
        <v>0.32422000000000001</v>
      </c>
      <c r="G23" s="8">
        <v>0.36817</v>
      </c>
      <c r="H23" s="8">
        <v>0.42537000000000003</v>
      </c>
      <c r="I23" s="8">
        <v>0.36243999999999998</v>
      </c>
      <c r="J23" s="8">
        <v>0.441</v>
      </c>
    </row>
    <row r="24" spans="1:10">
      <c r="A24" s="10">
        <v>1990</v>
      </c>
      <c r="B24" s="10">
        <v>1</v>
      </c>
      <c r="C24" s="11">
        <v>39.349986201786102</v>
      </c>
      <c r="D24" s="11">
        <v>43.082468567991299</v>
      </c>
      <c r="E24" s="8">
        <v>0.31809999999999999</v>
      </c>
      <c r="F24" s="8">
        <v>0.31863000000000002</v>
      </c>
      <c r="G24" s="8">
        <v>0.35543999999999998</v>
      </c>
      <c r="H24" s="8">
        <v>0.42503000000000002</v>
      </c>
      <c r="I24" s="8">
        <v>0.34510000000000002</v>
      </c>
      <c r="J24" s="8">
        <v>0.44295000000000001</v>
      </c>
    </row>
    <row r="25" spans="1:10">
      <c r="A25" s="10">
        <v>1993</v>
      </c>
      <c r="B25" s="10">
        <v>1</v>
      </c>
      <c r="C25" s="11">
        <v>44.922844658094903</v>
      </c>
      <c r="D25" s="11">
        <v>43.932231164138003</v>
      </c>
      <c r="E25" s="8">
        <v>0.31652000000000002</v>
      </c>
      <c r="F25" s="8">
        <v>0.31658999999999998</v>
      </c>
      <c r="G25" s="8">
        <v>0.34960999999999998</v>
      </c>
      <c r="H25" s="8">
        <v>0.42459999999999998</v>
      </c>
      <c r="I25" s="8">
        <v>0.33428000000000002</v>
      </c>
      <c r="J25" s="8">
        <v>0.44345000000000001</v>
      </c>
    </row>
    <row r="26" spans="1:10">
      <c r="A26" s="10">
        <v>2007</v>
      </c>
      <c r="B26" s="10">
        <v>1</v>
      </c>
      <c r="C26" s="11">
        <v>43.38</v>
      </c>
      <c r="D26" s="11">
        <v>42.09</v>
      </c>
      <c r="E26" s="8">
        <v>0.31645000000000001</v>
      </c>
      <c r="F26" s="8">
        <v>0.42349999999999999</v>
      </c>
      <c r="G26" s="8">
        <v>0.42442999999999997</v>
      </c>
      <c r="H26" s="8">
        <v>0.37073</v>
      </c>
      <c r="I26" s="8">
        <v>0.44339000000000001</v>
      </c>
      <c r="J26" s="8">
        <v>0.33751999999999999</v>
      </c>
    </row>
    <row r="27" spans="1:10">
      <c r="A27" s="10">
        <v>2010</v>
      </c>
      <c r="B27" s="10">
        <v>1</v>
      </c>
      <c r="C27" s="11">
        <v>37.99</v>
      </c>
      <c r="D27" s="11">
        <f>3.74+9.12+30.46</f>
        <v>43.32</v>
      </c>
      <c r="E27" s="8">
        <v>0.32423999999999997</v>
      </c>
      <c r="F27" s="8">
        <v>0.33982000000000001</v>
      </c>
      <c r="G27" s="8">
        <v>0.38967000000000002</v>
      </c>
      <c r="H27" s="8">
        <v>0.42052</v>
      </c>
      <c r="I27" s="8">
        <v>0.39183000000000001</v>
      </c>
      <c r="J27" s="8">
        <v>0.42957000000000001</v>
      </c>
    </row>
    <row r="30" spans="1:10">
      <c r="E30" s="8">
        <f>CORREL($C2:$C27-$D2:$D27,E2:E27-F2:F27)</f>
        <v>-0.56072797341472558</v>
      </c>
      <c r="G30" s="11">
        <f>CORREL($C2:$C27-$D2:$D27,G2:G27-H2:H27)</f>
        <v>6.1673013815043969E-2</v>
      </c>
      <c r="I30" s="11">
        <f>CORREL($C2:$C27-$D2:$D27,I2:I27-J2:J27)</f>
        <v>0.18803845688445317</v>
      </c>
    </row>
    <row r="31" spans="1:10">
      <c r="E31" s="8">
        <f>CORREL($C18:$C27-$D18:$D27,E18:E27-F18:F27)</f>
        <v>-0.6225884180805652</v>
      </c>
      <c r="G31" s="11">
        <f>CORREL($C18:$C27-$D18:$D27,G18:G27-H18:H27)</f>
        <v>0.56622289846810014</v>
      </c>
      <c r="I31" s="11">
        <f>CORREL($C18:$C27-$D18:$D27,I18:I27-J18:J27)</f>
        <v>0.5834930283162667</v>
      </c>
    </row>
    <row r="32" spans="1:10">
      <c r="E32" s="8">
        <f>CORREL($C2:$C17-$D2:$D17,E2:E17-F2:F17)</f>
        <v>-0.29866306366175321</v>
      </c>
      <c r="G32" s="11">
        <f>CORREL($C2:$C17-$D2:$D17,G2:G17-H2:H17)</f>
        <v>0.47694930268839664</v>
      </c>
      <c r="I32" s="11">
        <f>CORREL($C2:$C17-$D2:$D17,I2:I17-J2:J17)</f>
        <v>0.46355824752717106</v>
      </c>
    </row>
  </sheetData>
  <sortState ref="A2:XFD1048576">
    <sortCondition ref="B3:B1048576"/>
    <sortCondition ref="A3:A1048576"/>
  </sortState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31" sqref="A31:XFD31"/>
    </sheetView>
  </sheetViews>
  <sheetFormatPr baseColWidth="10" defaultRowHeight="13" x14ac:dyDescent="0"/>
  <cols>
    <col min="3" max="10" width="7.42578125" customWidth="1"/>
  </cols>
  <sheetData>
    <row r="1" spans="1:10">
      <c r="A1" t="s">
        <v>0</v>
      </c>
      <c r="B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>
      <c r="A2" s="3">
        <v>1977</v>
      </c>
      <c r="B2" s="10">
        <v>0</v>
      </c>
      <c r="C2" s="4">
        <v>25.342749218239959</v>
      </c>
      <c r="D2" s="4">
        <v>41.841341455593238</v>
      </c>
      <c r="E2">
        <v>0.74383999999999995</v>
      </c>
      <c r="F2">
        <v>0.57452999999999999</v>
      </c>
      <c r="G2">
        <v>0.62382000000000004</v>
      </c>
      <c r="H2">
        <v>0.56859999999999999</v>
      </c>
      <c r="I2">
        <v>0.56933</v>
      </c>
      <c r="J2">
        <v>0.55298000000000003</v>
      </c>
    </row>
    <row r="3" spans="1:10">
      <c r="A3" s="3">
        <v>1990</v>
      </c>
      <c r="B3" s="10">
        <v>0</v>
      </c>
      <c r="C3" s="4">
        <v>38.612610916423222</v>
      </c>
      <c r="D3" s="4">
        <v>46.889132164396209</v>
      </c>
      <c r="E3">
        <v>0.40855999999999998</v>
      </c>
      <c r="F3">
        <v>0.36264999999999997</v>
      </c>
      <c r="G3">
        <v>0.47320000000000001</v>
      </c>
      <c r="H3">
        <v>0.41404000000000002</v>
      </c>
      <c r="I3">
        <v>0.50021000000000004</v>
      </c>
      <c r="J3">
        <v>0.44844000000000001</v>
      </c>
    </row>
    <row r="4" spans="1:10">
      <c r="A4" s="3">
        <v>2004</v>
      </c>
      <c r="B4" s="10">
        <v>0</v>
      </c>
      <c r="C4" s="4">
        <v>40.5</v>
      </c>
      <c r="D4" s="4">
        <v>45.4</v>
      </c>
      <c r="E4">
        <v>0.47764000000000001</v>
      </c>
      <c r="F4">
        <v>0.34810000000000002</v>
      </c>
      <c r="G4">
        <v>0.53407000000000004</v>
      </c>
      <c r="H4">
        <v>0.40377000000000002</v>
      </c>
      <c r="I4">
        <v>0.53480000000000005</v>
      </c>
      <c r="J4">
        <v>0.44090000000000001</v>
      </c>
    </row>
    <row r="5" spans="1:10">
      <c r="A5" s="3">
        <v>2007</v>
      </c>
      <c r="B5" s="10">
        <v>0</v>
      </c>
      <c r="C5" s="4">
        <v>38.1</v>
      </c>
      <c r="D5" s="4">
        <v>41.8</v>
      </c>
      <c r="E5">
        <v>0.37159999999999999</v>
      </c>
      <c r="F5">
        <v>0.36060999999999999</v>
      </c>
      <c r="G5">
        <v>0.42762</v>
      </c>
      <c r="H5">
        <v>0.43341000000000002</v>
      </c>
      <c r="I5">
        <v>0.45651999999999998</v>
      </c>
      <c r="J5">
        <v>0.46755999999999998</v>
      </c>
    </row>
    <row r="6" spans="1:10">
      <c r="A6" s="3">
        <v>1981</v>
      </c>
      <c r="B6" s="10">
        <v>1</v>
      </c>
      <c r="C6" s="4">
        <v>48.07408918654847</v>
      </c>
      <c r="D6" s="4">
        <v>35.875075845649235</v>
      </c>
      <c r="E6">
        <v>0.41718</v>
      </c>
      <c r="F6">
        <v>0.64436000000000004</v>
      </c>
      <c r="G6">
        <v>0.43779000000000001</v>
      </c>
      <c r="H6">
        <v>0.62680999999999998</v>
      </c>
      <c r="I6">
        <v>0.45687</v>
      </c>
      <c r="J6">
        <v>0.59963</v>
      </c>
    </row>
    <row r="7" spans="1:10">
      <c r="A7" s="3">
        <v>1985</v>
      </c>
      <c r="B7" s="10">
        <v>1</v>
      </c>
      <c r="C7" s="4">
        <v>45.823910848763582</v>
      </c>
      <c r="D7" s="4">
        <v>40.842774670727565</v>
      </c>
      <c r="E7">
        <v>0.39951999999999999</v>
      </c>
      <c r="F7">
        <v>0.40783000000000003</v>
      </c>
      <c r="G7">
        <v>0.44506000000000001</v>
      </c>
      <c r="H7">
        <v>0.44724000000000003</v>
      </c>
      <c r="I7">
        <v>0.47036</v>
      </c>
      <c r="J7">
        <v>0.47112999999999999</v>
      </c>
    </row>
    <row r="8" spans="1:10">
      <c r="A8" s="3">
        <v>1993</v>
      </c>
      <c r="B8" s="10">
        <v>1</v>
      </c>
      <c r="C8" s="4">
        <v>46.883346916189261</v>
      </c>
      <c r="D8" s="4">
        <v>39.295460668972197</v>
      </c>
      <c r="E8">
        <v>0.35381000000000001</v>
      </c>
      <c r="F8">
        <v>0.51895999999999998</v>
      </c>
      <c r="G8">
        <v>0.41122999999999998</v>
      </c>
      <c r="H8">
        <v>0.53644000000000003</v>
      </c>
      <c r="I8">
        <v>0.44699</v>
      </c>
      <c r="J8">
        <v>0.52812999999999999</v>
      </c>
    </row>
    <row r="9" spans="1:10">
      <c r="A9" s="3">
        <v>1996</v>
      </c>
      <c r="B9" s="10">
        <v>1</v>
      </c>
      <c r="C9" s="4">
        <v>41.494830429081389</v>
      </c>
      <c r="D9" s="4">
        <v>38.12353457572074</v>
      </c>
      <c r="E9">
        <v>0.36313000000000001</v>
      </c>
      <c r="F9">
        <v>0.38793</v>
      </c>
      <c r="G9">
        <v>0.42371999999999999</v>
      </c>
      <c r="H9">
        <v>0.43303999999999998</v>
      </c>
      <c r="I9">
        <v>0.45951999999999998</v>
      </c>
      <c r="J9">
        <v>0.45899000000000001</v>
      </c>
    </row>
    <row r="10" spans="1:10">
      <c r="A10" s="3">
        <v>2000</v>
      </c>
      <c r="B10" s="10">
        <v>1</v>
      </c>
      <c r="C10" s="2">
        <v>43.79</v>
      </c>
      <c r="D10" s="2">
        <v>42.73</v>
      </c>
      <c r="E10">
        <v>0.35570000000000002</v>
      </c>
      <c r="F10">
        <v>0.35782999999999998</v>
      </c>
      <c r="G10">
        <v>0.43980000000000002</v>
      </c>
      <c r="H10">
        <v>0.41077000000000002</v>
      </c>
      <c r="I10">
        <v>0.47932999999999998</v>
      </c>
      <c r="J10">
        <v>0.44518000000000002</v>
      </c>
    </row>
    <row r="11" spans="1:10">
      <c r="A11" s="3">
        <v>2009</v>
      </c>
      <c r="B11" s="10">
        <v>1</v>
      </c>
      <c r="C11">
        <v>43.92</v>
      </c>
      <c r="D11">
        <v>33.479999999999997</v>
      </c>
      <c r="E11">
        <v>0.35064000000000001</v>
      </c>
      <c r="F11">
        <v>0.44335999999999998</v>
      </c>
      <c r="G11">
        <v>0.40760000000000002</v>
      </c>
      <c r="H11">
        <v>0.50477000000000005</v>
      </c>
      <c r="I11">
        <v>0.44323000000000001</v>
      </c>
      <c r="J11">
        <v>0.51893999999999996</v>
      </c>
    </row>
    <row r="30" spans="5:9">
      <c r="E30" s="11">
        <f>CORREL($C2:$C11-$D2:$D11,E2:E11-F2:F11)</f>
        <v>-0.9010152742872809</v>
      </c>
      <c r="F30" s="11"/>
      <c r="G30" s="11">
        <f>CORREL($C2:$C11-$D2:$D11,G2:G11-H2:H11)</f>
        <v>-0.79867115177844883</v>
      </c>
      <c r="H30" s="11"/>
      <c r="I30" s="11">
        <f>CORREL($C2:$C11-$D2:$D11,I2:I11-J2:J11)</f>
        <v>-0.73168843351526236</v>
      </c>
    </row>
    <row r="31" spans="5:9">
      <c r="E31" s="11">
        <f>CORREL($C6:$C11-$D6:$D11,E6:E11-F6:F11)</f>
        <v>-0.85089093611835931</v>
      </c>
      <c r="F31" s="11"/>
      <c r="G31" s="11">
        <f>CORREL($C6:$C11-$D6:$D11,G6:G11-H6:H11)</f>
        <v>-0.92999718678872578</v>
      </c>
      <c r="H31" s="11"/>
      <c r="I31" s="11">
        <f>CORREL($C6:$C11-$D6:$D11,I6:I11-J6:J11)</f>
        <v>-0.95875571927089065</v>
      </c>
    </row>
    <row r="32" spans="5:9">
      <c r="E32" s="11">
        <f>CORREL($C2:$C5-$D2:$D5,E2:E5-F2:F5)</f>
        <v>-0.69553969170175889</v>
      </c>
      <c r="F32" s="11"/>
      <c r="G32" s="11">
        <f>CORREL($C2:$C5-$D2:$D5,G2:G5-H2:H5)</f>
        <v>-2.5415688815819661E-2</v>
      </c>
      <c r="H32" s="11"/>
      <c r="I32" s="11">
        <f>CORREL($C2:$C5-$D2:$D5,I2:I5-J2:J5)</f>
        <v>0.18090439689876342</v>
      </c>
    </row>
  </sheetData>
  <sortState ref="A2:XFD1048576">
    <sortCondition ref="B3:B1048576"/>
    <sortCondition ref="A3:A1048576"/>
  </sortState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31" sqref="A31:XFD31"/>
    </sheetView>
  </sheetViews>
  <sheetFormatPr baseColWidth="10" defaultRowHeight="13" x14ac:dyDescent="0"/>
  <sheetData>
    <row r="1" spans="1:10">
      <c r="A1" t="s">
        <v>0</v>
      </c>
      <c r="B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>
      <c r="A2">
        <v>1966</v>
      </c>
      <c r="B2">
        <v>0</v>
      </c>
      <c r="C2" s="12">
        <v>43.094030569178287</v>
      </c>
      <c r="D2" s="12">
        <v>47.894968154199255</v>
      </c>
      <c r="E2">
        <v>0.74328000000000005</v>
      </c>
      <c r="F2">
        <v>0.57121</v>
      </c>
      <c r="G2">
        <v>0.56874999999999998</v>
      </c>
      <c r="H2">
        <v>0.57176000000000005</v>
      </c>
      <c r="I2">
        <v>0.53161000000000003</v>
      </c>
      <c r="J2">
        <v>0.54285000000000005</v>
      </c>
    </row>
    <row r="3" spans="1:10">
      <c r="A3">
        <v>1992</v>
      </c>
      <c r="B3">
        <v>0</v>
      </c>
      <c r="C3" s="12">
        <v>46.496506014833756</v>
      </c>
      <c r="D3" s="12">
        <v>51.765200959783762</v>
      </c>
      <c r="E3">
        <v>0.35714000000000001</v>
      </c>
      <c r="F3">
        <v>0.31535000000000002</v>
      </c>
      <c r="G3">
        <v>0.44156000000000001</v>
      </c>
      <c r="H3">
        <v>0.41398000000000001</v>
      </c>
      <c r="I3">
        <v>0.44079000000000002</v>
      </c>
      <c r="J3">
        <v>0.44796000000000002</v>
      </c>
    </row>
    <row r="4" spans="1:10">
      <c r="A4">
        <v>1998</v>
      </c>
      <c r="B4">
        <v>0</v>
      </c>
      <c r="C4" s="12">
        <v>46.965326114490743</v>
      </c>
      <c r="D4" s="12">
        <v>51.811201052579833</v>
      </c>
      <c r="E4">
        <v>0.43430000000000002</v>
      </c>
      <c r="F4">
        <v>0.31457000000000002</v>
      </c>
      <c r="G4">
        <v>0.49441000000000002</v>
      </c>
      <c r="H4">
        <v>0.41305999999999998</v>
      </c>
      <c r="I4">
        <v>0.47261999999999998</v>
      </c>
      <c r="J4">
        <v>0.44561000000000001</v>
      </c>
    </row>
    <row r="5" spans="1:10">
      <c r="A5">
        <v>2003</v>
      </c>
      <c r="B5">
        <v>0</v>
      </c>
      <c r="C5" s="12">
        <v>47.514466023889753</v>
      </c>
      <c r="D5" s="12">
        <v>51.794920857650069</v>
      </c>
      <c r="E5">
        <v>0.33849000000000001</v>
      </c>
      <c r="F5">
        <v>0.32107000000000002</v>
      </c>
      <c r="G5">
        <v>0.43279000000000001</v>
      </c>
      <c r="H5">
        <v>0.41332000000000002</v>
      </c>
      <c r="I5">
        <v>0.4526</v>
      </c>
      <c r="J5">
        <v>0.43408000000000002</v>
      </c>
    </row>
    <row r="6" spans="1:10">
      <c r="A6">
        <v>2008</v>
      </c>
      <c r="B6">
        <v>0</v>
      </c>
      <c r="C6" s="12">
        <v>48.79</v>
      </c>
      <c r="D6" s="12">
        <v>49.34</v>
      </c>
      <c r="E6">
        <v>0.32022</v>
      </c>
      <c r="F6">
        <v>0.31684000000000001</v>
      </c>
      <c r="G6">
        <v>0.41889999999999999</v>
      </c>
      <c r="H6">
        <v>0.41325000000000001</v>
      </c>
      <c r="I6">
        <v>0.44822000000000001</v>
      </c>
      <c r="J6">
        <v>0.42810999999999999</v>
      </c>
    </row>
    <row r="7" spans="1:10">
      <c r="A7">
        <v>1971</v>
      </c>
      <c r="B7">
        <v>1</v>
      </c>
      <c r="C7" s="12">
        <v>50.844048816189556</v>
      </c>
      <c r="D7" s="12">
        <v>48.050387066446902</v>
      </c>
      <c r="E7">
        <v>0.3891</v>
      </c>
      <c r="F7">
        <v>0.62190000000000001</v>
      </c>
      <c r="G7">
        <v>0.43108000000000002</v>
      </c>
      <c r="H7">
        <v>0.60123000000000004</v>
      </c>
      <c r="I7">
        <v>0.45238</v>
      </c>
      <c r="J7">
        <v>0.54369999999999996</v>
      </c>
    </row>
    <row r="8" spans="1:10">
      <c r="A8">
        <v>1976</v>
      </c>
      <c r="B8">
        <v>1</v>
      </c>
      <c r="C8" s="12">
        <v>51.525506230529594</v>
      </c>
      <c r="D8" s="12">
        <v>48.457457165109034</v>
      </c>
      <c r="E8">
        <v>0.36631999999999998</v>
      </c>
      <c r="F8">
        <v>0.37869999999999998</v>
      </c>
      <c r="G8">
        <v>0.41837000000000002</v>
      </c>
      <c r="H8">
        <v>0.45805000000000001</v>
      </c>
      <c r="I8">
        <v>0.43015999999999999</v>
      </c>
      <c r="J8">
        <v>0.47108</v>
      </c>
    </row>
    <row r="9" spans="1:10">
      <c r="A9">
        <v>1981</v>
      </c>
      <c r="B9">
        <v>1</v>
      </c>
      <c r="C9" s="12">
        <v>49.06960040329956</v>
      </c>
      <c r="D9" s="12">
        <v>50.917461889529825</v>
      </c>
      <c r="E9">
        <v>0.33304</v>
      </c>
      <c r="F9">
        <v>0.33434999999999998</v>
      </c>
      <c r="G9">
        <v>0.40858</v>
      </c>
      <c r="H9">
        <v>0.42812</v>
      </c>
      <c r="I9">
        <v>0.42176000000000002</v>
      </c>
      <c r="J9">
        <v>0.45541999999999999</v>
      </c>
    </row>
    <row r="10" spans="1:10">
      <c r="A10">
        <v>1987</v>
      </c>
      <c r="B10">
        <v>1</v>
      </c>
      <c r="C10" s="12">
        <v>48.873996462103683</v>
      </c>
      <c r="D10" s="12">
        <v>50.908712069669335</v>
      </c>
      <c r="E10">
        <v>0.32056000000000001</v>
      </c>
      <c r="F10">
        <v>0.32073000000000002</v>
      </c>
      <c r="G10">
        <v>0.40904000000000001</v>
      </c>
      <c r="H10">
        <v>0.41811999999999999</v>
      </c>
      <c r="I10">
        <v>0.42093999999999998</v>
      </c>
      <c r="J10">
        <v>0.45016</v>
      </c>
    </row>
    <row r="11" spans="1:10">
      <c r="A11">
        <v>1996</v>
      </c>
      <c r="B11">
        <v>1</v>
      </c>
      <c r="C11" s="12">
        <v>50.721602915505471</v>
      </c>
      <c r="D11" s="12">
        <v>47.799589624230542</v>
      </c>
      <c r="E11">
        <v>0.31630000000000003</v>
      </c>
      <c r="F11">
        <v>0.35214000000000001</v>
      </c>
      <c r="G11">
        <v>0.41503000000000001</v>
      </c>
      <c r="H11">
        <v>0.43641999999999997</v>
      </c>
      <c r="I11">
        <v>0.44391999999999998</v>
      </c>
      <c r="J11">
        <v>0.44933000000000001</v>
      </c>
    </row>
    <row r="30" spans="5:9">
      <c r="E30" s="11">
        <f>CORREL($C2:$C11-$D2:$D11,E2:E11-F2:F11)</f>
        <v>-0.73522846150756171</v>
      </c>
      <c r="F30" s="11"/>
      <c r="G30" s="11">
        <f>CORREL($C2:$C11-$D2:$D11,G2:G11-H2:H11)</f>
        <v>-0.71135745936575645</v>
      </c>
      <c r="H30" s="11"/>
      <c r="I30" s="11">
        <f>CORREL($C2:$C11-$D2:$D11,I2:I11-J2:J11)</f>
        <v>-0.58145565335955862</v>
      </c>
    </row>
    <row r="31" spans="5:9">
      <c r="E31" s="11">
        <f>CORREL($C7:$C11-$D7:$D11,E7:E11-F7:F11)</f>
        <v>-0.48275384712068597</v>
      </c>
      <c r="F31" s="11"/>
      <c r="G31" s="11">
        <f>CORREL($C7:$C11-$D7:$D11,G7:G11-H7:H11)</f>
        <v>-0.48979077759179157</v>
      </c>
      <c r="H31" s="11"/>
      <c r="I31" s="11">
        <f>CORREL($C7:$C11-$D7:$D11,I7:I11-J7:J11)</f>
        <v>-0.23210072038917337</v>
      </c>
    </row>
    <row r="32" spans="5:9">
      <c r="E32" s="11">
        <f>CORREL($C2:$C6-$D2:$D6,E2:E6-F2:F6)</f>
        <v>-0.54313020809977097</v>
      </c>
      <c r="F32" s="11"/>
      <c r="G32" s="11">
        <f>CORREL($C2:$C6-$D2:$D6,G2:G6-H2:H6)</f>
        <v>-0.36825930606543422</v>
      </c>
      <c r="H32" s="11"/>
      <c r="I32" s="11">
        <f>CORREL($C2:$C6-$D2:$D6,I2:I6-J2:J6)</f>
        <v>0.42455076063968633</v>
      </c>
    </row>
  </sheetData>
  <sortState ref="A2:XFD1048576">
    <sortCondition ref="B3:B1048576"/>
    <sortCondition ref="A3:A1048576"/>
  </sortState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31" sqref="A31:XFD31"/>
    </sheetView>
  </sheetViews>
  <sheetFormatPr baseColWidth="10" defaultRowHeight="13" x14ac:dyDescent="0"/>
  <sheetData>
    <row r="1" spans="1:10">
      <c r="A1" t="s">
        <v>0</v>
      </c>
      <c r="B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>
      <c r="A2" s="3">
        <v>1949</v>
      </c>
      <c r="B2" s="10">
        <v>0</v>
      </c>
      <c r="C2" s="4">
        <v>47.1588669572048</v>
      </c>
      <c r="D2" s="4">
        <v>51.883605840953209</v>
      </c>
      <c r="E2">
        <v>0.62565000000000004</v>
      </c>
      <c r="F2">
        <v>0.39855000000000002</v>
      </c>
      <c r="G2">
        <v>0.61577000000000004</v>
      </c>
      <c r="H2">
        <v>0.42691000000000001</v>
      </c>
      <c r="I2">
        <v>0.56818000000000002</v>
      </c>
      <c r="J2">
        <v>0.44740999999999997</v>
      </c>
    </row>
    <row r="3" spans="1:10">
      <c r="A3" s="3">
        <v>1951</v>
      </c>
      <c r="B3" s="10">
        <v>0</v>
      </c>
      <c r="C3" s="4">
        <v>45.816706253838369</v>
      </c>
      <c r="D3" s="4">
        <v>53.994658769797091</v>
      </c>
      <c r="E3">
        <v>0.38662999999999997</v>
      </c>
      <c r="F3">
        <v>0.37662000000000001</v>
      </c>
      <c r="G3">
        <v>0.44961000000000001</v>
      </c>
      <c r="H3">
        <v>0.41944999999999999</v>
      </c>
      <c r="I3">
        <v>0.47355999999999998</v>
      </c>
      <c r="J3">
        <v>0.43547999999999998</v>
      </c>
    </row>
    <row r="4" spans="1:10">
      <c r="A4" s="3">
        <v>1954</v>
      </c>
      <c r="B4" s="10">
        <v>0</v>
      </c>
      <c r="C4" s="4">
        <v>44.132107689628796</v>
      </c>
      <c r="D4" s="4">
        <v>44.273233578844973</v>
      </c>
      <c r="E4">
        <v>0.34101999999999999</v>
      </c>
      <c r="F4">
        <v>0.34066000000000002</v>
      </c>
      <c r="G4">
        <v>0.41594999999999999</v>
      </c>
      <c r="H4">
        <v>0.41232999999999997</v>
      </c>
      <c r="I4">
        <v>0.45430999999999999</v>
      </c>
      <c r="J4">
        <v>0.4345</v>
      </c>
    </row>
    <row r="5" spans="1:10">
      <c r="A5" s="3">
        <v>1960</v>
      </c>
      <c r="B5" s="10">
        <v>0</v>
      </c>
      <c r="C5" s="4">
        <v>43.415437636639979</v>
      </c>
      <c r="D5" s="4">
        <v>47.590309465246996</v>
      </c>
      <c r="E5">
        <v>0.46589000000000003</v>
      </c>
      <c r="F5">
        <v>0.32471</v>
      </c>
      <c r="G5">
        <v>0.50961000000000001</v>
      </c>
      <c r="H5">
        <v>0.40278999999999998</v>
      </c>
      <c r="I5">
        <v>0.49656</v>
      </c>
      <c r="J5">
        <v>0.44017000000000001</v>
      </c>
    </row>
    <row r="6" spans="1:10">
      <c r="A6" s="3">
        <v>1963</v>
      </c>
      <c r="B6" s="10">
        <v>0</v>
      </c>
      <c r="C6" s="4">
        <v>43.743432007979663</v>
      </c>
      <c r="D6" s="4">
        <v>47.066262118701715</v>
      </c>
      <c r="E6">
        <v>0.35832999999999998</v>
      </c>
      <c r="F6">
        <v>0.33427000000000001</v>
      </c>
      <c r="G6">
        <v>0.43018000000000001</v>
      </c>
      <c r="H6">
        <v>0.40916000000000002</v>
      </c>
      <c r="I6">
        <v>0.45878000000000002</v>
      </c>
      <c r="J6">
        <v>0.43511</v>
      </c>
    </row>
    <row r="7" spans="1:10">
      <c r="A7" s="3">
        <v>1966</v>
      </c>
      <c r="B7" s="10">
        <v>0</v>
      </c>
      <c r="C7" s="4">
        <v>41.440052443998191</v>
      </c>
      <c r="D7" s="4">
        <v>43.643447197108941</v>
      </c>
      <c r="E7">
        <v>0.33338000000000001</v>
      </c>
      <c r="F7">
        <v>0.32938000000000001</v>
      </c>
      <c r="G7">
        <v>0.41060999999999998</v>
      </c>
      <c r="H7">
        <v>0.40712999999999999</v>
      </c>
      <c r="I7">
        <v>0.44968000000000002</v>
      </c>
      <c r="J7">
        <v>0.43081000000000003</v>
      </c>
    </row>
    <row r="8" spans="1:10">
      <c r="A8" s="3">
        <v>1969</v>
      </c>
      <c r="B8" s="10">
        <v>0</v>
      </c>
      <c r="C8" s="4">
        <v>44.177670262235779</v>
      </c>
      <c r="D8" s="4">
        <v>45.215226747691332</v>
      </c>
      <c r="E8">
        <v>0.32489000000000001</v>
      </c>
      <c r="F8">
        <v>0.32439000000000001</v>
      </c>
      <c r="G8">
        <v>0.40364</v>
      </c>
      <c r="H8">
        <v>0.40778999999999999</v>
      </c>
      <c r="I8">
        <v>0.44645000000000001</v>
      </c>
      <c r="J8">
        <v>0.43208000000000002</v>
      </c>
    </row>
    <row r="9" spans="1:10">
      <c r="A9" s="3">
        <v>1975</v>
      </c>
      <c r="B9" s="10">
        <v>0</v>
      </c>
      <c r="C9" s="4">
        <v>39.561011714543504</v>
      </c>
      <c r="D9" s="4">
        <v>47.584978297509622</v>
      </c>
      <c r="E9">
        <v>0.45644000000000001</v>
      </c>
      <c r="F9">
        <v>0.32222000000000001</v>
      </c>
      <c r="G9">
        <v>0.50344</v>
      </c>
      <c r="H9">
        <v>0.40210000000000001</v>
      </c>
      <c r="I9">
        <v>0.49368000000000001</v>
      </c>
      <c r="J9">
        <v>0.441</v>
      </c>
    </row>
    <row r="10" spans="1:10">
      <c r="A10" s="3">
        <v>1978</v>
      </c>
      <c r="B10" s="10">
        <v>0</v>
      </c>
      <c r="C10" s="4">
        <v>40.40971293547495</v>
      </c>
      <c r="D10" s="4">
        <v>39.82000651396087</v>
      </c>
      <c r="E10">
        <v>0.35249000000000003</v>
      </c>
      <c r="F10">
        <v>0.33290999999999998</v>
      </c>
      <c r="G10">
        <v>0.42520000000000002</v>
      </c>
      <c r="H10">
        <v>0.41163</v>
      </c>
      <c r="I10">
        <v>0.45635999999999999</v>
      </c>
      <c r="J10">
        <v>0.44052999999999998</v>
      </c>
    </row>
    <row r="11" spans="1:10">
      <c r="A11" s="3">
        <v>1981</v>
      </c>
      <c r="B11" s="10">
        <v>0</v>
      </c>
      <c r="C11" s="4">
        <v>39.004980261598362</v>
      </c>
      <c r="D11" s="4">
        <v>38.777534806593643</v>
      </c>
      <c r="E11">
        <v>0.32995999999999998</v>
      </c>
      <c r="F11">
        <v>0.32818999999999998</v>
      </c>
      <c r="G11">
        <v>0.40762999999999999</v>
      </c>
      <c r="H11">
        <v>0.42176999999999998</v>
      </c>
      <c r="I11">
        <v>0.44827</v>
      </c>
      <c r="J11">
        <v>0.44779000000000002</v>
      </c>
    </row>
    <row r="12" spans="1:10">
      <c r="A12" s="3">
        <v>1990</v>
      </c>
      <c r="B12" s="10">
        <v>0</v>
      </c>
      <c r="C12" s="4">
        <v>35.136111555776793</v>
      </c>
      <c r="D12" s="4">
        <v>48.153163327288318</v>
      </c>
      <c r="E12">
        <v>0.45123999999999997</v>
      </c>
      <c r="F12">
        <v>0.32546999999999998</v>
      </c>
      <c r="G12">
        <v>0.50853000000000004</v>
      </c>
      <c r="H12">
        <v>0.40425</v>
      </c>
      <c r="I12">
        <v>0.49940000000000001</v>
      </c>
      <c r="J12">
        <v>0.44458999999999999</v>
      </c>
    </row>
    <row r="13" spans="1:10">
      <c r="A13" s="3">
        <v>1993</v>
      </c>
      <c r="B13" s="10">
        <v>0</v>
      </c>
      <c r="C13" s="4">
        <v>34.678665859508754</v>
      </c>
      <c r="D13" s="4">
        <v>35.04750373934624</v>
      </c>
      <c r="E13">
        <v>0.34871999999999997</v>
      </c>
      <c r="F13">
        <v>0.33483000000000002</v>
      </c>
      <c r="G13">
        <v>0.42407</v>
      </c>
      <c r="H13">
        <v>0.41746</v>
      </c>
      <c r="I13">
        <v>0.45621</v>
      </c>
      <c r="J13">
        <v>0.44739000000000001</v>
      </c>
    </row>
    <row r="14" spans="1:10">
      <c r="A14" s="3">
        <v>1946</v>
      </c>
      <c r="B14" s="10">
        <v>1</v>
      </c>
      <c r="C14" s="4">
        <v>51.278784956145159</v>
      </c>
      <c r="D14" s="4">
        <v>48.42786273938723</v>
      </c>
      <c r="E14">
        <v>0.57965</v>
      </c>
      <c r="F14">
        <v>0.74370000000000003</v>
      </c>
      <c r="G14">
        <v>0.57076000000000005</v>
      </c>
      <c r="H14">
        <v>0.58921999999999997</v>
      </c>
      <c r="I14">
        <v>0.55134000000000005</v>
      </c>
      <c r="J14">
        <v>0.53200000000000003</v>
      </c>
    </row>
    <row r="15" spans="1:10">
      <c r="A15" s="3">
        <v>1957</v>
      </c>
      <c r="B15" s="10">
        <v>1</v>
      </c>
      <c r="C15" s="4">
        <v>48.307664392823355</v>
      </c>
      <c r="D15" s="4">
        <v>44.212413542832209</v>
      </c>
      <c r="E15">
        <v>0.32746999999999998</v>
      </c>
      <c r="F15">
        <v>0.35621999999999998</v>
      </c>
      <c r="G15">
        <v>0.40550000000000003</v>
      </c>
      <c r="H15">
        <v>0.43574000000000002</v>
      </c>
      <c r="I15">
        <v>0.44818000000000002</v>
      </c>
      <c r="J15">
        <v>0.45117000000000002</v>
      </c>
    </row>
    <row r="16" spans="1:10">
      <c r="A16" s="3">
        <v>1972</v>
      </c>
      <c r="B16" s="10">
        <v>1</v>
      </c>
      <c r="C16" s="4">
        <v>48.365130977938151</v>
      </c>
      <c r="D16" s="4">
        <v>41.495997579134887</v>
      </c>
      <c r="E16">
        <v>0.32140999999999997</v>
      </c>
      <c r="F16">
        <v>0.35192000000000001</v>
      </c>
      <c r="G16">
        <v>0.40067999999999998</v>
      </c>
      <c r="H16">
        <v>0.43292000000000003</v>
      </c>
      <c r="I16">
        <v>0.44506000000000001</v>
      </c>
      <c r="J16">
        <v>0.45084000000000002</v>
      </c>
    </row>
    <row r="17" spans="1:10">
      <c r="A17" s="3">
        <v>1984</v>
      </c>
      <c r="B17" s="10">
        <v>1</v>
      </c>
      <c r="C17" s="4">
        <v>42.979140068867885</v>
      </c>
      <c r="D17" s="4">
        <v>35.895378449420249</v>
      </c>
      <c r="E17">
        <v>0.32290999999999997</v>
      </c>
      <c r="F17">
        <v>0.43913000000000002</v>
      </c>
      <c r="G17">
        <v>0.40189999999999998</v>
      </c>
      <c r="H17">
        <v>0.49736000000000002</v>
      </c>
      <c r="I17">
        <v>0.44562000000000002</v>
      </c>
      <c r="J17">
        <v>0.48353000000000002</v>
      </c>
    </row>
    <row r="18" spans="1:10">
      <c r="A18" s="3">
        <v>1987</v>
      </c>
      <c r="B18" s="10">
        <v>1</v>
      </c>
      <c r="C18" s="4">
        <v>47.95605578626656</v>
      </c>
      <c r="D18" s="4">
        <v>44.017694293573946</v>
      </c>
      <c r="E18">
        <v>0.33345999999999998</v>
      </c>
      <c r="F18">
        <v>0.34325</v>
      </c>
      <c r="G18">
        <v>0.42365000000000003</v>
      </c>
      <c r="H18">
        <v>0.41918</v>
      </c>
      <c r="I18">
        <v>0.45673000000000002</v>
      </c>
      <c r="J18">
        <v>0.44991999999999999</v>
      </c>
    </row>
    <row r="30" spans="1:10">
      <c r="E30" s="11">
        <f>CORREL($C2:$C18-$D2:$D18,E2:E18-F2:F18)</f>
        <v>-0.70760596986490132</v>
      </c>
      <c r="F30" s="11"/>
      <c r="G30" s="11">
        <f>CORREL($C2:$C18-$D2:$D18,G2:G18-H2:H18)</f>
        <v>-0.75698220354821977</v>
      </c>
      <c r="H30" s="11"/>
      <c r="I30" s="11">
        <f>CORREL($C2:$C18-$D2:$D18,I2:I18-J2:J18)</f>
        <v>-0.71758117675918964</v>
      </c>
    </row>
    <row r="31" spans="1:10">
      <c r="E31" s="11">
        <f>CORREL($C11:$C18-$D11:$D18,E11:E18-F11:F18)</f>
        <v>-0.76436215643512384</v>
      </c>
      <c r="F31" s="11"/>
      <c r="G31" s="11">
        <f>CORREL($C11:$C18-$D11:$D18,G11:G18-H11:H18)</f>
        <v>-0.91729096964174883</v>
      </c>
      <c r="H31" s="11"/>
      <c r="I31" s="11">
        <f>CORREL($C11:$C18-$D11:$D18,I11:I18-J11:J18)</f>
        <v>-0.86797207933203324</v>
      </c>
    </row>
    <row r="32" spans="1:10">
      <c r="E32" s="11">
        <f>CORREL($C2:$C10-$D2:$D10,E2:E10-F2:F10)</f>
        <v>-0.45158707129002601</v>
      </c>
      <c r="F32" s="11"/>
      <c r="G32" s="11">
        <f>CORREL($C2:$C10-$D2:$D10,G2:G10-H2:H10)</f>
        <v>-0.50935600713244822</v>
      </c>
      <c r="H32" s="11"/>
      <c r="I32" s="11">
        <f>CORREL($C2:$C10-$D2:$D10,I2:I10-J2:J10)</f>
        <v>-0.48439545899066844</v>
      </c>
    </row>
  </sheetData>
  <sortState ref="A2:XFD1048576">
    <sortCondition ref="B3:B1048576"/>
    <sortCondition ref="A3:A1048576"/>
  </sortState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A31" sqref="A31:XFD31"/>
    </sheetView>
  </sheetViews>
  <sheetFormatPr baseColWidth="10" defaultRowHeight="13" x14ac:dyDescent="0"/>
  <cols>
    <col min="1" max="1" width="10.7109375" style="7"/>
    <col min="2" max="2" width="10.7109375" style="9"/>
    <col min="3" max="13" width="6.42578125" style="5" customWidth="1"/>
    <col min="14" max="16384" width="10.7109375" style="5"/>
  </cols>
  <sheetData>
    <row r="1" spans="1:13" customFormat="1">
      <c r="A1" t="s">
        <v>0</v>
      </c>
      <c r="B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t="s">
        <v>9</v>
      </c>
      <c r="L1" t="s">
        <v>11</v>
      </c>
      <c r="M1" t="s">
        <v>10</v>
      </c>
    </row>
    <row r="2" spans="1:13">
      <c r="A2" s="7">
        <v>1951</v>
      </c>
      <c r="B2" s="9">
        <v>0</v>
      </c>
      <c r="C2" s="6">
        <v>48.778127213331771</v>
      </c>
      <c r="D2" s="6">
        <v>47.971443732075222</v>
      </c>
      <c r="E2" s="5">
        <v>0.57169999999999999</v>
      </c>
      <c r="F2" s="5">
        <v>0.40627999999999997</v>
      </c>
      <c r="G2" s="5">
        <v>0.56155999999999995</v>
      </c>
      <c r="H2" s="5">
        <v>0.43648999999999999</v>
      </c>
      <c r="I2" s="5">
        <v>0.53559999999999997</v>
      </c>
      <c r="J2" s="5">
        <v>0.44934000000000002</v>
      </c>
      <c r="K2" s="5">
        <v>-35.200000000000003</v>
      </c>
      <c r="L2" s="5">
        <v>-1.4</v>
      </c>
      <c r="M2" s="5">
        <v>-13.27</v>
      </c>
    </row>
    <row r="3" spans="1:13">
      <c r="A3" s="7">
        <v>1955</v>
      </c>
      <c r="B3" s="9">
        <v>0</v>
      </c>
      <c r="C3" s="6">
        <v>46.357920889258629</v>
      </c>
      <c r="D3" s="6">
        <v>49.742248884508513</v>
      </c>
      <c r="E3" s="5">
        <v>0.44029000000000001</v>
      </c>
      <c r="F3" s="5">
        <v>0.41439999999999999</v>
      </c>
      <c r="G3" s="5">
        <v>0.45968999999999999</v>
      </c>
      <c r="H3" s="5">
        <v>0.44534000000000001</v>
      </c>
      <c r="I3" s="5">
        <v>0.46394000000000002</v>
      </c>
      <c r="J3" s="5">
        <v>0.4582</v>
      </c>
      <c r="K3" s="5">
        <v>-38.9</v>
      </c>
      <c r="L3" s="5">
        <v>-30.6</v>
      </c>
      <c r="M3" s="5">
        <v>-33.32</v>
      </c>
    </row>
    <row r="4" spans="1:13">
      <c r="A4" s="7">
        <v>1959</v>
      </c>
      <c r="B4" s="9">
        <v>0</v>
      </c>
      <c r="C4" s="6">
        <v>43.844254308599197</v>
      </c>
      <c r="D4" s="6">
        <v>49.352355260367894</v>
      </c>
      <c r="E4" s="5">
        <v>0.40444999999999998</v>
      </c>
      <c r="F4" s="5">
        <v>0.40278000000000003</v>
      </c>
      <c r="G4" s="5">
        <v>0.43419000000000002</v>
      </c>
      <c r="H4" s="5">
        <v>0.45818999999999999</v>
      </c>
      <c r="I4" s="5">
        <v>0.44712000000000002</v>
      </c>
      <c r="J4" s="5">
        <v>0.47747000000000001</v>
      </c>
      <c r="K4" s="5">
        <v>-26.6</v>
      </c>
      <c r="L4" s="5">
        <v>-23.3</v>
      </c>
      <c r="M4" s="5">
        <v>-24.04</v>
      </c>
    </row>
    <row r="5" spans="1:13">
      <c r="A5" s="7">
        <v>1970</v>
      </c>
      <c r="B5" s="9">
        <v>0</v>
      </c>
      <c r="C5" s="6">
        <v>43.072305542625493</v>
      </c>
      <c r="D5" s="6">
        <v>46.375786484701706</v>
      </c>
      <c r="E5" s="5">
        <v>0.43924000000000002</v>
      </c>
      <c r="F5" s="5">
        <v>0.39479999999999998</v>
      </c>
      <c r="G5" s="5">
        <v>0.49725999999999998</v>
      </c>
      <c r="H5" s="5">
        <v>0.43041000000000001</v>
      </c>
      <c r="I5" s="5">
        <v>0.50383</v>
      </c>
      <c r="J5" s="5">
        <v>0.44525999999999999</v>
      </c>
      <c r="K5" s="5">
        <v>-10.3</v>
      </c>
      <c r="L5" s="5">
        <v>8.1999999999999993</v>
      </c>
      <c r="M5" s="5">
        <v>4.72</v>
      </c>
    </row>
    <row r="6" spans="1:13">
      <c r="A6" s="7">
        <v>1979</v>
      </c>
      <c r="B6" s="9">
        <v>0</v>
      </c>
      <c r="C6" s="6">
        <v>36.936947209413859</v>
      </c>
      <c r="D6" s="6">
        <v>43.873560032390643</v>
      </c>
      <c r="E6" s="5">
        <v>0.54739000000000004</v>
      </c>
      <c r="F6" s="5">
        <v>0.38772000000000001</v>
      </c>
      <c r="G6" s="5">
        <v>0.55352999999999997</v>
      </c>
      <c r="H6" s="5">
        <v>0.42807000000000001</v>
      </c>
      <c r="I6" s="5">
        <v>0.53151999999999999</v>
      </c>
      <c r="J6" s="5">
        <v>0.44516</v>
      </c>
      <c r="K6" s="5">
        <v>-26.6</v>
      </c>
      <c r="L6" s="5">
        <v>24.4</v>
      </c>
      <c r="M6" s="5">
        <v>-3.6</v>
      </c>
    </row>
    <row r="7" spans="1:13">
      <c r="A7" s="7">
        <v>1983</v>
      </c>
      <c r="B7" s="9">
        <v>0</v>
      </c>
      <c r="C7" s="6">
        <v>27.572939340331597</v>
      </c>
      <c r="D7" s="6">
        <v>42.425280810424468</v>
      </c>
      <c r="E7" s="5">
        <v>0.43219000000000002</v>
      </c>
      <c r="F7" s="5">
        <v>0.40254000000000001</v>
      </c>
      <c r="G7" s="5">
        <v>0.45850000000000002</v>
      </c>
      <c r="H7" s="5">
        <v>0.44023000000000001</v>
      </c>
      <c r="I7" s="5">
        <v>0.46390999999999999</v>
      </c>
      <c r="J7" s="5">
        <v>0.45373999999999998</v>
      </c>
      <c r="K7" s="5">
        <v>-39.200000000000003</v>
      </c>
      <c r="L7" s="5">
        <v>29</v>
      </c>
      <c r="M7" s="5">
        <v>2.38</v>
      </c>
    </row>
    <row r="8" spans="1:13">
      <c r="A8" s="7">
        <v>1987</v>
      </c>
      <c r="B8" s="9">
        <v>0</v>
      </c>
      <c r="C8" s="6">
        <v>30.832883844973335</v>
      </c>
      <c r="D8" s="6">
        <v>42.301756881076045</v>
      </c>
      <c r="E8" s="5">
        <v>0.40165000000000001</v>
      </c>
      <c r="F8" s="5">
        <v>0.39651999999999998</v>
      </c>
      <c r="G8" s="5">
        <v>0.43442999999999998</v>
      </c>
      <c r="H8" s="5">
        <v>0.43929000000000001</v>
      </c>
      <c r="I8" s="5">
        <v>0.44762000000000002</v>
      </c>
      <c r="J8" s="5">
        <v>0.45807999999999999</v>
      </c>
      <c r="K8" s="5">
        <v>-13.55</v>
      </c>
      <c r="L8" s="5">
        <v>30.47</v>
      </c>
      <c r="M8" s="5">
        <v>3.28</v>
      </c>
    </row>
    <row r="9" spans="1:13">
      <c r="A9" s="7">
        <v>1992</v>
      </c>
      <c r="B9" s="9">
        <v>0</v>
      </c>
      <c r="C9" s="6">
        <v>34.391796721813606</v>
      </c>
      <c r="D9" s="6">
        <v>41.92591174756145</v>
      </c>
      <c r="E9" s="5">
        <v>0.39066000000000001</v>
      </c>
      <c r="F9" s="5">
        <v>0.39018999999999998</v>
      </c>
      <c r="G9" s="5">
        <v>0.42603000000000002</v>
      </c>
      <c r="H9" s="5">
        <v>0.45615</v>
      </c>
      <c r="I9" s="5">
        <v>0.44208999999999998</v>
      </c>
      <c r="J9" s="5">
        <v>0.47952</v>
      </c>
      <c r="K9" s="5">
        <v>-30.4</v>
      </c>
      <c r="L9" s="5">
        <v>27.9</v>
      </c>
      <c r="M9" s="5">
        <v>-5.52</v>
      </c>
    </row>
    <row r="10" spans="1:13">
      <c r="A10" s="7">
        <v>2010</v>
      </c>
      <c r="B10" s="9">
        <v>0</v>
      </c>
      <c r="C10" s="11">
        <v>29</v>
      </c>
      <c r="D10" s="11">
        <v>36.1</v>
      </c>
      <c r="E10" s="5">
        <v>0.48818</v>
      </c>
      <c r="F10" s="5">
        <v>0.38982</v>
      </c>
      <c r="G10" s="5">
        <v>0.52478999999999998</v>
      </c>
      <c r="H10" s="5">
        <v>0.42558000000000001</v>
      </c>
      <c r="I10" s="5">
        <v>0.51697000000000004</v>
      </c>
      <c r="J10" s="5">
        <v>0.44172</v>
      </c>
      <c r="K10" s="5" t="s">
        <v>12</v>
      </c>
      <c r="L10" s="5" t="s">
        <v>12</v>
      </c>
      <c r="M10" s="5" t="s">
        <v>12</v>
      </c>
    </row>
    <row r="11" spans="1:13">
      <c r="A11" s="7">
        <v>1945</v>
      </c>
      <c r="B11" s="9">
        <v>1</v>
      </c>
      <c r="C11" s="6">
        <v>48</v>
      </c>
      <c r="D11" s="6">
        <v>36.799999999999997</v>
      </c>
      <c r="E11" s="5">
        <v>0.39149</v>
      </c>
      <c r="F11" s="5">
        <v>0.68661000000000005</v>
      </c>
      <c r="G11" s="5">
        <v>0.39734000000000003</v>
      </c>
      <c r="H11" s="5">
        <v>0.64802000000000004</v>
      </c>
      <c r="I11" s="5">
        <v>0.41203000000000001</v>
      </c>
      <c r="J11" s="5">
        <v>0.60772999999999999</v>
      </c>
      <c r="K11" s="5">
        <v>-31.3</v>
      </c>
      <c r="L11" s="5">
        <v>15.2</v>
      </c>
      <c r="M11" s="5">
        <v>18.61</v>
      </c>
    </row>
    <row r="12" spans="1:13">
      <c r="A12" s="7">
        <v>1950</v>
      </c>
      <c r="B12" s="9">
        <v>1</v>
      </c>
      <c r="C12" s="6">
        <v>46.109342130672403</v>
      </c>
      <c r="D12" s="6">
        <v>43.419937295463328</v>
      </c>
      <c r="E12" s="5">
        <v>0.42071999999999998</v>
      </c>
      <c r="F12" s="5">
        <v>0.45419999999999999</v>
      </c>
      <c r="G12" s="5">
        <v>0.45089000000000001</v>
      </c>
      <c r="H12" s="5">
        <v>0.47133000000000003</v>
      </c>
      <c r="I12" s="5">
        <v>0.46342</v>
      </c>
      <c r="J12" s="5">
        <v>0.4738</v>
      </c>
      <c r="K12" s="5">
        <v>-28.1</v>
      </c>
      <c r="L12" s="5">
        <v>0.2</v>
      </c>
      <c r="M12" s="5">
        <v>-12.52</v>
      </c>
    </row>
    <row r="13" spans="1:13">
      <c r="A13" s="7">
        <v>1964</v>
      </c>
      <c r="B13" s="9">
        <v>1</v>
      </c>
      <c r="C13" s="6">
        <v>44.132562041465732</v>
      </c>
      <c r="D13" s="6">
        <v>43.397974368145263</v>
      </c>
      <c r="E13" s="5">
        <v>0.39167999999999997</v>
      </c>
      <c r="F13" s="5">
        <v>0.52683000000000002</v>
      </c>
      <c r="G13" s="5">
        <v>0.42560999999999999</v>
      </c>
      <c r="H13" s="5">
        <v>0.55435000000000001</v>
      </c>
      <c r="I13" s="5">
        <v>0.44168000000000002</v>
      </c>
      <c r="J13" s="5">
        <v>0.53498000000000001</v>
      </c>
      <c r="K13" s="5">
        <v>-23.8</v>
      </c>
      <c r="L13" s="5">
        <v>-7.8</v>
      </c>
      <c r="M13" s="5">
        <v>-17.68</v>
      </c>
    </row>
    <row r="14" spans="1:13">
      <c r="A14" s="7">
        <v>1966</v>
      </c>
      <c r="B14" s="9">
        <v>1</v>
      </c>
      <c r="C14" s="6">
        <v>48.035028529698074</v>
      </c>
      <c r="D14" s="6">
        <v>41.879922817548973</v>
      </c>
      <c r="E14" s="5">
        <v>0.40623999999999999</v>
      </c>
      <c r="F14" s="5">
        <v>0.41988999999999999</v>
      </c>
      <c r="G14" s="5">
        <v>0.44813999999999998</v>
      </c>
      <c r="H14" s="5">
        <v>0.45279000000000003</v>
      </c>
      <c r="I14" s="5">
        <v>0.46401999999999999</v>
      </c>
      <c r="J14" s="5">
        <v>0.46094000000000002</v>
      </c>
      <c r="K14" s="5">
        <v>-14.8</v>
      </c>
      <c r="L14" s="5">
        <v>9.3000000000000007</v>
      </c>
      <c r="M14" s="5">
        <v>-12.57</v>
      </c>
    </row>
    <row r="15" spans="1:13">
      <c r="A15" s="7">
        <v>1974</v>
      </c>
      <c r="B15" s="9">
        <v>1</v>
      </c>
      <c r="C15" s="6">
        <v>39.251218536889652</v>
      </c>
      <c r="D15" s="6">
        <v>35.844077296788555</v>
      </c>
      <c r="E15" s="5">
        <v>0.39318999999999998</v>
      </c>
      <c r="F15" s="5">
        <v>0.41864000000000001</v>
      </c>
      <c r="G15" s="5">
        <v>0.43708000000000002</v>
      </c>
      <c r="H15" s="5">
        <v>0.46539999999999998</v>
      </c>
      <c r="I15" s="5">
        <v>0.45368999999999998</v>
      </c>
      <c r="J15" s="5">
        <v>0.47642000000000001</v>
      </c>
      <c r="K15" s="5">
        <v>-27.5</v>
      </c>
      <c r="L15" s="5">
        <v>11.4</v>
      </c>
      <c r="M15" s="5">
        <v>-4.53</v>
      </c>
    </row>
    <row r="16" spans="1:13">
      <c r="A16" s="7">
        <v>1997</v>
      </c>
      <c r="B16" s="9">
        <v>1</v>
      </c>
      <c r="C16" s="6">
        <v>43.207966148999986</v>
      </c>
      <c r="D16" s="6">
        <v>30.68738684338479</v>
      </c>
      <c r="E16" s="5">
        <v>0.38603999999999999</v>
      </c>
      <c r="F16" s="5">
        <v>0.54568000000000005</v>
      </c>
      <c r="G16" s="5">
        <v>0.42255999999999999</v>
      </c>
      <c r="H16" s="5">
        <v>0.56564999999999999</v>
      </c>
      <c r="I16" s="5">
        <v>0.43985000000000002</v>
      </c>
      <c r="J16" s="5">
        <v>0.54271000000000003</v>
      </c>
      <c r="K16" s="5">
        <v>8.07</v>
      </c>
      <c r="L16" s="5">
        <v>25.74</v>
      </c>
      <c r="M16" s="5">
        <v>11.55</v>
      </c>
    </row>
    <row r="17" spans="1:13">
      <c r="A17" s="7">
        <v>2001</v>
      </c>
      <c r="B17" s="9">
        <v>1</v>
      </c>
      <c r="C17" s="5">
        <v>41.292999999999999</v>
      </c>
      <c r="D17" s="5">
        <v>32.177999999999997</v>
      </c>
      <c r="E17" s="5">
        <v>0.40445999999999999</v>
      </c>
      <c r="F17" s="5">
        <v>0.43043999999999999</v>
      </c>
      <c r="G17" s="5">
        <v>0.44366</v>
      </c>
      <c r="H17" s="5">
        <v>0.45956000000000002</v>
      </c>
      <c r="I17" s="5">
        <v>0.45537</v>
      </c>
      <c r="J17" s="5">
        <v>0.4652</v>
      </c>
      <c r="K17" s="5">
        <v>5.58</v>
      </c>
      <c r="L17" s="5">
        <v>14.92</v>
      </c>
      <c r="M17" s="5">
        <v>7.7</v>
      </c>
    </row>
    <row r="18" spans="1:13">
      <c r="A18" s="7">
        <v>2005</v>
      </c>
      <c r="B18" s="9">
        <v>1</v>
      </c>
      <c r="C18" s="5">
        <v>35.200000000000003</v>
      </c>
      <c r="D18" s="5">
        <v>32.4</v>
      </c>
      <c r="E18" s="5">
        <v>0.39776</v>
      </c>
      <c r="F18" s="5">
        <v>0.40033999999999997</v>
      </c>
      <c r="G18" s="5">
        <v>0.45079999999999998</v>
      </c>
      <c r="H18" s="5">
        <v>0.43407000000000001</v>
      </c>
      <c r="I18" s="5">
        <v>0.46787000000000001</v>
      </c>
      <c r="J18" s="5">
        <v>0.44744</v>
      </c>
      <c r="K18" s="5">
        <v>-2.9</v>
      </c>
      <c r="L18" s="5">
        <v>14.5</v>
      </c>
      <c r="M18" s="5" t="s">
        <v>12</v>
      </c>
    </row>
    <row r="30" spans="1:13">
      <c r="E30" s="11">
        <f>CORREL($C2:$C18-$D2:$D18,E2:E18-F2:F18)</f>
        <v>-0.60353858273412564</v>
      </c>
      <c r="F30" s="11"/>
      <c r="G30" s="11">
        <f>CORREL($C2:$C18-$D2:$D18,G2:G18-H2:H18)</f>
        <v>-0.5551614795250347</v>
      </c>
      <c r="H30" s="11"/>
      <c r="I30" s="11">
        <f>CORREL($C2:$C18-$D2:$D18,I2:I18-J2:J18)</f>
        <v>-0.51025947051078369</v>
      </c>
    </row>
    <row r="31" spans="1:13">
      <c r="E31" s="11">
        <f>CORREL($C11:$C18-$D11:$D18,E11:E18-F11:F18)</f>
        <v>-0.54145345432872893</v>
      </c>
      <c r="F31" s="11"/>
      <c r="G31" s="11">
        <f>CORREL($C11:$C18-$D11:$D18,G11:G18-H11:H18)</f>
        <v>-0.51768754309479648</v>
      </c>
      <c r="H31" s="11"/>
      <c r="I31" s="11">
        <f>CORREL($C11:$C18-$D11:$D18,I11:I18-J11:J18)</f>
        <v>-0.51843975216197191</v>
      </c>
    </row>
    <row r="32" spans="1:13">
      <c r="E32" s="11">
        <f>CORREL($C2:$C10-$D2:$D10,E2:E10-F2:F10)</f>
        <v>0.44234754173234614</v>
      </c>
      <c r="F32" s="11"/>
      <c r="G32" s="11">
        <f>CORREL($C2:$C10-$D2:$D10,G2:G10-H2:H10)</f>
        <v>0.42369868740372646</v>
      </c>
      <c r="H32" s="11"/>
      <c r="I32" s="11">
        <f>CORREL($C2:$C10-$D2:$D10,I2:I10-J2:J10)</f>
        <v>0.40665466351692242</v>
      </c>
    </row>
  </sheetData>
  <sortState ref="A2:XFD1048576">
    <sortCondition ref="B3:B1048576"/>
    <sortCondition ref="A3:A1048576"/>
  </sortState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7"/>
  <sheetViews>
    <sheetView tabSelected="1" workbookViewId="0">
      <selection activeCell="J27" sqref="J27"/>
    </sheetView>
  </sheetViews>
  <sheetFormatPr baseColWidth="10" defaultRowHeight="13" x14ac:dyDescent="0"/>
  <cols>
    <col min="2" max="16" width="5.85546875" customWidth="1"/>
  </cols>
  <sheetData>
    <row r="4" spans="2:18">
      <c r="B4" t="s">
        <v>15</v>
      </c>
      <c r="C4" t="s">
        <v>16</v>
      </c>
      <c r="D4" t="s">
        <v>17</v>
      </c>
      <c r="E4" t="s">
        <v>15</v>
      </c>
      <c r="F4" t="s">
        <v>16</v>
      </c>
      <c r="G4" t="s">
        <v>17</v>
      </c>
      <c r="H4" t="s">
        <v>15</v>
      </c>
      <c r="I4" t="s">
        <v>16</v>
      </c>
      <c r="J4" t="s">
        <v>17</v>
      </c>
      <c r="K4" t="s">
        <v>15</v>
      </c>
      <c r="L4" t="s">
        <v>16</v>
      </c>
      <c r="M4" t="s">
        <v>17</v>
      </c>
      <c r="N4" t="s">
        <v>15</v>
      </c>
      <c r="O4" t="s">
        <v>16</v>
      </c>
      <c r="P4" t="s">
        <v>17</v>
      </c>
    </row>
    <row r="5" spans="2:18">
      <c r="B5" s="13">
        <v>-0.56072797341472558</v>
      </c>
      <c r="C5" s="13">
        <v>6.1673013815043969E-2</v>
      </c>
      <c r="D5" s="13">
        <v>0.18803845688445317</v>
      </c>
      <c r="E5" s="13">
        <v>-0.9010152742872809</v>
      </c>
      <c r="F5" s="13">
        <v>-0.79867115177844883</v>
      </c>
      <c r="G5" s="13">
        <v>-0.73168843351526236</v>
      </c>
      <c r="H5" s="13">
        <v>-0.73522846150756171</v>
      </c>
      <c r="I5" s="13">
        <v>-0.71135745936575645</v>
      </c>
      <c r="J5" s="13">
        <v>-0.58145565335955862</v>
      </c>
      <c r="K5" s="13">
        <v>-0.70760596986490132</v>
      </c>
      <c r="L5" s="13">
        <v>-0.75698220354821977</v>
      </c>
      <c r="M5" s="13">
        <v>-0.71758117675918964</v>
      </c>
      <c r="N5" s="13">
        <v>-0.60353858273412564</v>
      </c>
      <c r="O5" s="13">
        <v>-0.5551614795250347</v>
      </c>
      <c r="P5" s="13">
        <v>-0.51025947051078369</v>
      </c>
      <c r="Q5" t="s">
        <v>18</v>
      </c>
      <c r="R5" t="s">
        <v>19</v>
      </c>
    </row>
    <row r="6" spans="2:18">
      <c r="B6" s="13">
        <v>-0.6225884180805652</v>
      </c>
      <c r="C6" s="13">
        <v>0.56622289846810014</v>
      </c>
      <c r="D6" s="13">
        <v>0.5834930283162667</v>
      </c>
      <c r="E6" s="13">
        <v>-0.85089093611835931</v>
      </c>
      <c r="F6" s="13">
        <v>-0.92999718678872578</v>
      </c>
      <c r="G6" s="13">
        <v>-0.95875571927089065</v>
      </c>
      <c r="H6" s="13">
        <v>-0.48275384712068597</v>
      </c>
      <c r="I6" s="13">
        <v>-0.48979077759179157</v>
      </c>
      <c r="J6" s="13">
        <v>-0.23210072038917337</v>
      </c>
      <c r="K6" s="13">
        <v>-0.76436215643512384</v>
      </c>
      <c r="L6" s="13">
        <v>-0.91729096964174883</v>
      </c>
      <c r="M6" s="13">
        <v>-0.86797207933203324</v>
      </c>
      <c r="N6" s="13">
        <v>-0.54145345432872893</v>
      </c>
      <c r="O6" s="13">
        <v>-0.51768754309479648</v>
      </c>
      <c r="P6" s="13">
        <v>-0.51843975216197191</v>
      </c>
      <c r="Q6" t="s">
        <v>18</v>
      </c>
      <c r="R6" t="s">
        <v>19</v>
      </c>
    </row>
    <row r="7" spans="2:18">
      <c r="B7" s="13">
        <v>-0.29866306366175321</v>
      </c>
      <c r="C7" s="13">
        <v>0.47694930268839664</v>
      </c>
      <c r="D7" s="13">
        <v>0.46355824752717106</v>
      </c>
      <c r="E7" s="13">
        <v>-0.69553969170175889</v>
      </c>
      <c r="F7" s="13">
        <v>-2.5415688815819661E-2</v>
      </c>
      <c r="G7" s="13">
        <v>0.18090439689876342</v>
      </c>
      <c r="H7" s="13">
        <v>-0.54313020809977097</v>
      </c>
      <c r="I7" s="13">
        <v>-0.36825930606543422</v>
      </c>
      <c r="J7" s="13">
        <v>0.42455076063968633</v>
      </c>
      <c r="K7" s="13">
        <v>-0.45158707129002601</v>
      </c>
      <c r="L7" s="13">
        <v>-0.50935600713244822</v>
      </c>
      <c r="M7" s="13">
        <v>-0.48439545899066844</v>
      </c>
      <c r="N7" s="13">
        <v>0.44234754173234614</v>
      </c>
      <c r="O7" s="13">
        <v>0.42369868740372646</v>
      </c>
      <c r="P7" s="13">
        <v>0.40665466351692242</v>
      </c>
      <c r="Q7" t="s">
        <v>18</v>
      </c>
      <c r="R7" t="s">
        <v>19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AUS</vt:lpstr>
      <vt:lpstr>GR</vt:lpstr>
      <vt:lpstr>MAL</vt:lpstr>
      <vt:lpstr>NZ</vt:lpstr>
      <vt:lpstr>UK</vt:lpstr>
      <vt:lpstr>TABLE10</vt:lpstr>
    </vt:vector>
  </TitlesOfParts>
  <Company>University of Rochester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Tasos Kalandrakis</dc:creator>
  <cp:lastModifiedBy>Tasos Kalandrakis</cp:lastModifiedBy>
  <dcterms:created xsi:type="dcterms:W3CDTF">2011-04-20T16:34:27Z</dcterms:created>
  <dcterms:modified xsi:type="dcterms:W3CDTF">2011-08-19T20:41:07Z</dcterms:modified>
</cp:coreProperties>
</file>